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165" activeTab="0"/>
  </bookViews>
  <sheets>
    <sheet name="Тарифы" sheetId="1" r:id="rId1"/>
    <sheet name="Лист2" sheetId="2" r:id="rId2"/>
    <sheet name="Лист3" sheetId="3" r:id="rId3"/>
  </sheets>
  <definedNames>
    <definedName name="_xlnm.Print_Titles" localSheetId="0">'Тарифы'!$10:$13</definedName>
    <definedName name="_xlnm.Print_Area" localSheetId="0">'Тарифы'!$A$1:$R$101</definedName>
  </definedNames>
  <calcPr fullCalcOnLoad="1"/>
</workbook>
</file>

<file path=xl/sharedStrings.xml><?xml version="1.0" encoding="utf-8"?>
<sst xmlns="http://schemas.openxmlformats.org/spreadsheetml/2006/main" count="115" uniqueCount="114">
  <si>
    <t>Тарифы на оплату медицинской помощи,</t>
  </si>
  <si>
    <t>Наименование МО</t>
  </si>
  <si>
    <t>Врачебные посещения</t>
  </si>
  <si>
    <t>Посещения к среднему медицинскому персоналу, ведущему самостоятельный прием</t>
  </si>
  <si>
    <t>№п/п</t>
  </si>
  <si>
    <t xml:space="preserve">к Тарифному соглашению в сфере </t>
  </si>
  <si>
    <t xml:space="preserve">обязательного медицинского страхования </t>
  </si>
  <si>
    <t>ИП «Рианов»</t>
  </si>
  <si>
    <t>ООО «Визус»</t>
  </si>
  <si>
    <t>ООО «Нефролайн – Карелия»</t>
  </si>
  <si>
    <t>ООО «НПФ «Хеликс»</t>
  </si>
  <si>
    <t>ООО «ЛДЦ МИБС - Петрозаводск»</t>
  </si>
  <si>
    <t>ООО «Дирекция ведомственных дорог»</t>
  </si>
  <si>
    <t>Стоматология, УЕТ</t>
  </si>
  <si>
    <t xml:space="preserve">Прионежский филиал </t>
  </si>
  <si>
    <t xml:space="preserve">обращение по поводу заболевания </t>
  </si>
  <si>
    <t>ООО «ИНВИТРО СПб»</t>
  </si>
  <si>
    <t>ЧУЗ   «Клиническая больница  «РЖД-Медицина» в городе Петрозаводск»</t>
  </si>
  <si>
    <t>АО «Ситилаб»</t>
  </si>
  <si>
    <t xml:space="preserve">ГБУЗ РК «Республиканский кожно-венерологический диспансер»" </t>
  </si>
  <si>
    <t xml:space="preserve">ГБУЗ РК «Республиканская больница им. В.А.Баранова» </t>
  </si>
  <si>
    <t xml:space="preserve">ГБУЗ РК «Госпиталь для ветеранов войн» </t>
  </si>
  <si>
    <t xml:space="preserve">ГБУЗ РК «Республиканский онкологический диспансер» </t>
  </si>
  <si>
    <t xml:space="preserve">ГБУЗ РК «Республиканская  инфекционная больница»   </t>
  </si>
  <si>
    <t>ГБУЗ РК  «Городская поликлиника №1»</t>
  </si>
  <si>
    <t>ГБУЗ РК  «Городская поликлиника №2»</t>
  </si>
  <si>
    <t>ГБКЗ РК  «Городская поликлиника №3»</t>
  </si>
  <si>
    <t>ГБУЗ РК  «Городская поликлиника № 4»</t>
  </si>
  <si>
    <t>ГБУЗ РК «Городская детская больница»</t>
  </si>
  <si>
    <t>ГБУЗ РК  «Городская детская поликлиника №1»</t>
  </si>
  <si>
    <t>ГБУЗ РК  «Городская детская поликлиника №2»</t>
  </si>
  <si>
    <t>ГБУЗ РК «Беломорская центральная районная больница»</t>
  </si>
  <si>
    <t>ГБУЗ РК «Калевальская центральная районная больница»</t>
  </si>
  <si>
    <t>ГБУЗ РК «Кемская центральная районная больница»</t>
  </si>
  <si>
    <t>ЧУЗ «Поликлиника РЖД -  Медицина» в городе Кемь»</t>
  </si>
  <si>
    <t>ГБУЗ РК «Кондопожская центральная районная больница»</t>
  </si>
  <si>
    <t>ГБУЗ РК «Медвежьегорская центральная районная больница»</t>
  </si>
  <si>
    <t>ГБУЗ РК «Толвуйская амбулатория»</t>
  </si>
  <si>
    <t>ГБУЗ РК «Олонецкая центральная районная больница»</t>
  </si>
  <si>
    <t>ГБУЗ РК «Питкярантская центральная районная больница»</t>
  </si>
  <si>
    <t>ГБУЗ РК «Лоухская центральная районная больница»</t>
  </si>
  <si>
    <t>ГБУЗ РК «Пряжинская центральная районная больница»</t>
  </si>
  <si>
    <t>ГБУЗ РК «Пудожская центральная районная больница»</t>
  </si>
  <si>
    <t>ГБУЗ РК «Сегежская центральная районная больница»</t>
  </si>
  <si>
    <t>ООО «Центр инновационной эмбриологии и репродуктологии «ЭмбриЛайф»</t>
  </si>
  <si>
    <t>ООО «Мед-Лидер» (г.Суоярви)</t>
  </si>
  <si>
    <t>ООО «Мед-Лидер» (г.Медвежьегорск)</t>
  </si>
  <si>
    <t>ООО «МРТ-Эксперт Петрозаводск»</t>
  </si>
  <si>
    <t>ООО «Санаторий «Марциальные воды»</t>
  </si>
  <si>
    <t>ФКУЗ «Медико-санитарная часть  МВД по РК»</t>
  </si>
  <si>
    <t xml:space="preserve">ГБУЗ РК «Сортавальская центральная районная больница» </t>
  </si>
  <si>
    <t>ГБУЗ РК «Суоярвская центральная районная больница»</t>
  </si>
  <si>
    <t>ГБУЗ РК «Межрайонная больница №1»</t>
  </si>
  <si>
    <t>ФГБУН ФИЦ «Карельский научный центр Российской академии наук»</t>
  </si>
  <si>
    <t>ООО «Ай-Клиник Северо-Запад»</t>
  </si>
  <si>
    <t>ООО «Центр ЭКО»</t>
  </si>
  <si>
    <t>ООО «Офтальмологический центр Карелии»</t>
  </si>
  <si>
    <t>ООО «Республиканский центр ЭКО»</t>
  </si>
  <si>
    <t>ООО «Центр медицины позвоночника»</t>
  </si>
  <si>
    <t>ГБУЗ РК «Республиканский стоматологический центр»</t>
  </si>
  <si>
    <t xml:space="preserve">АО «Кондопожский ЦБК» </t>
  </si>
  <si>
    <t>ООО «Карельский нефрологический центр»</t>
  </si>
  <si>
    <t>ГБУЗ «Республиканский наркологический диспансер»</t>
  </si>
  <si>
    <t>ГБУЗ «Республиканский противотуберкулезный диспансер»</t>
  </si>
  <si>
    <t>ГБУЗ «Центр паллиативной медицинской помощи»</t>
  </si>
  <si>
    <t>Базовые нормативы финансовых затрат</t>
  </si>
  <si>
    <t>посещение        при оказании медицинской помощи в неотложной форме</t>
  </si>
  <si>
    <t>посещение     при оказании медицинской помощи в неотложной форме</t>
  </si>
  <si>
    <t xml:space="preserve">обращение     по поводу заболевания </t>
  </si>
  <si>
    <t>(рублей)</t>
  </si>
  <si>
    <t>АНО МЦ «Салюс»</t>
  </si>
  <si>
    <t>посещение        при оказании медицинской помощи в неотложной форме в приемном отделении стационара</t>
  </si>
  <si>
    <t>ООО"Центр эстетической медицины ВИТА"</t>
  </si>
  <si>
    <t xml:space="preserve">ООО "Онкологический научный центр" СПБ </t>
  </si>
  <si>
    <t>пособия при проведении МРТ и КТ детям</t>
  </si>
  <si>
    <t>1 - диспансерное наблюдение пациентов с нейрососудистой и нейроонкологической патологией врачом по специальности нейрохирургия</t>
  </si>
  <si>
    <t xml:space="preserve">3 - обращение по заболеванию к врачу по специальности «неврология» с проведением анестезиологического </t>
  </si>
  <si>
    <t>4 - посещение  к врачу неврологу в кабинете катамнестического наблюдения за детьми с перинатальной патологией с обязательным выполнением комплекса исследований</t>
  </si>
  <si>
    <t>5 - посещение  к врачу кардиологу в кабинете катамнестического наблюдения за детьми с перинатальной патологией с обязательным выполнением комплекса исследований</t>
  </si>
  <si>
    <t xml:space="preserve">Коэффи-циенты дифферен-циации по территориям оказания медицинской помощи </t>
  </si>
  <si>
    <t xml:space="preserve"> в ночное время </t>
  </si>
  <si>
    <t>стомато-логия</t>
  </si>
  <si>
    <t>Коэффи-циент дифферен-циации группы меди-цинских органи-заций</t>
  </si>
  <si>
    <t>ООО «Медицинское объединение «ОНА»</t>
  </si>
  <si>
    <t>ГБУЗ «Республиканская психиатрическая больница»</t>
  </si>
  <si>
    <t>ООО «Хирургия Грандмед»</t>
  </si>
  <si>
    <t>ООО «М-Лайн»</t>
  </si>
  <si>
    <t>ООО «Научно-методический центр клинической лабораторной диагностики «Ситилаб»</t>
  </si>
  <si>
    <t>ООО «АВ МЕДИКАЛ ГРУПП»</t>
  </si>
  <si>
    <t>АО «МЕДИЦИНА»</t>
  </si>
  <si>
    <t>ООО «Виталаб»</t>
  </si>
  <si>
    <t>ООО «ИнноМед»</t>
  </si>
  <si>
    <r>
      <t xml:space="preserve">3749 </t>
    </r>
    <r>
      <rPr>
        <vertAlign val="superscript"/>
        <sz val="14"/>
        <rFont val="Times New Roman"/>
        <family val="1"/>
      </rPr>
      <t>3</t>
    </r>
  </si>
  <si>
    <t>Приложение № 7</t>
  </si>
  <si>
    <r>
      <t>5 519,51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4</t>
    </r>
  </si>
  <si>
    <r>
      <t xml:space="preserve">2 828,57 </t>
    </r>
    <r>
      <rPr>
        <vertAlign val="superscript"/>
        <sz val="14"/>
        <rFont val="Times New Roman"/>
        <family val="1"/>
      </rPr>
      <t>5</t>
    </r>
  </si>
  <si>
    <r>
      <t xml:space="preserve">10 559  </t>
    </r>
    <r>
      <rPr>
        <vertAlign val="superscript"/>
        <sz val="14"/>
        <rFont val="Times New Roman"/>
        <family val="1"/>
      </rPr>
      <t>1</t>
    </r>
  </si>
  <si>
    <t>посещение с     профилакти-    ческой и иными целями</t>
  </si>
  <si>
    <t xml:space="preserve">2 этап диспансе-ризации и профилактических осмотров несовершеннолетних </t>
  </si>
  <si>
    <t>оказываемой в амбулаторных условиях,</t>
  </si>
  <si>
    <t>медицинская  помощь по профилю "Стоматология", оказываемая в мобильном лечебно-профилакти-ческом модуле «Стоматология»</t>
  </si>
  <si>
    <t>медицинская  помощь по профилю "Стоматология", оказываемая врачами-ортодонтами</t>
  </si>
  <si>
    <t>взрослым</t>
  </si>
  <si>
    <t>детям</t>
  </si>
  <si>
    <t xml:space="preserve">ГБУЗ РК «Детская республиканская больница им. И.Н.Григовича» </t>
  </si>
  <si>
    <t>медицинская  помощь по профилю "Стоматология" при условии прменения общего обезболивания</t>
  </si>
  <si>
    <t xml:space="preserve">ГБУЗ РК «Республиканский перинатальный центр им. Гуткина К.А.» </t>
  </si>
  <si>
    <t>Женская консультация</t>
  </si>
  <si>
    <r>
      <t xml:space="preserve">1 374 </t>
    </r>
    <r>
      <rPr>
        <vertAlign val="superscript"/>
        <sz val="16"/>
        <rFont val="Times New Roman"/>
        <family val="1"/>
      </rPr>
      <t xml:space="preserve">6 </t>
    </r>
  </si>
  <si>
    <t>6 - консультативная специализированная медицинская помощь в рамках выездной деятельности (межучрежденческие расчеты)</t>
  </si>
  <si>
    <t>ООО "МЕДГРУПП"</t>
  </si>
  <si>
    <t>ГБУЗ РК «Республиканская больница скорой и экстренной медицинской помощи»</t>
  </si>
  <si>
    <t>на 2024 год</t>
  </si>
  <si>
    <t>Республики Карелия на 2024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</si>
</sst>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10" xfId="52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12" fillId="0" borderId="21" xfId="52" applyFont="1" applyFill="1" applyBorder="1" applyAlignment="1">
      <alignment horizontal="center" vertical="center" wrapText="1"/>
      <protection/>
    </xf>
    <xf numFmtId="0" fontId="12" fillId="0" borderId="2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" fontId="4" fillId="0" borderId="11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12" fillId="0" borderId="15" xfId="52" applyFont="1" applyFill="1" applyBorder="1" applyAlignment="1">
      <alignment horizontal="left" vertical="center" wrapText="1"/>
      <protection/>
    </xf>
    <xf numFmtId="0" fontId="12" fillId="0" borderId="28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17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12" fillId="0" borderId="19" xfId="52" applyFont="1" applyFill="1" applyBorder="1" applyAlignment="1">
      <alignment horizontal="center" wrapText="1"/>
      <protection/>
    </xf>
    <xf numFmtId="4" fontId="4" fillId="0" borderId="22" xfId="0" applyNumberFormat="1" applyFont="1" applyFill="1" applyBorder="1" applyAlignment="1">
      <alignment horizontal="center"/>
    </xf>
    <xf numFmtId="0" fontId="12" fillId="0" borderId="21" xfId="52" applyFont="1" applyFill="1" applyBorder="1" applyAlignment="1">
      <alignment horizontal="center" wrapText="1"/>
      <protection/>
    </xf>
    <xf numFmtId="1" fontId="4" fillId="0" borderId="32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 wrapText="1"/>
    </xf>
    <xf numFmtId="180" fontId="12" fillId="0" borderId="16" xfId="0" applyNumberFormat="1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180" fontId="12" fillId="0" borderId="19" xfId="52" applyNumberFormat="1" applyFont="1" applyFill="1" applyBorder="1" applyAlignment="1">
      <alignment horizont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12" fillId="0" borderId="24" xfId="52" applyFont="1" applyFill="1" applyBorder="1" applyAlignment="1">
      <alignment horizontal="left" wrapText="1"/>
      <protection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/>
    </xf>
    <xf numFmtId="0" fontId="2" fillId="0" borderId="4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 vertical="center"/>
    </xf>
    <xf numFmtId="0" fontId="12" fillId="0" borderId="54" xfId="52" applyFont="1" applyFill="1" applyBorder="1" applyAlignment="1">
      <alignment horizontal="left" wrapText="1"/>
      <protection/>
    </xf>
    <xf numFmtId="0" fontId="4" fillId="0" borderId="55" xfId="0" applyFont="1" applyFill="1" applyBorder="1" applyAlignment="1">
      <alignment horizontal="center" wrapText="1"/>
    </xf>
    <xf numFmtId="0" fontId="12" fillId="0" borderId="56" xfId="52" applyFont="1" applyFill="1" applyBorder="1" applyAlignment="1">
      <alignment horizontal="center" wrapText="1"/>
      <protection/>
    </xf>
    <xf numFmtId="0" fontId="4" fillId="0" borderId="5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01"/>
  <sheetViews>
    <sheetView tabSelected="1" zoomScale="75" zoomScaleNormal="75" zoomScalePageLayoutView="0" workbookViewId="0" topLeftCell="A1">
      <selection activeCell="A92" sqref="A92:IV92"/>
    </sheetView>
  </sheetViews>
  <sheetFormatPr defaultColWidth="9.00390625" defaultRowHeight="12.75"/>
  <cols>
    <col min="1" max="1" width="6.625" style="4" customWidth="1"/>
    <col min="2" max="2" width="42.375" style="2" customWidth="1"/>
    <col min="3" max="3" width="11.75390625" style="2" customWidth="1"/>
    <col min="4" max="4" width="10.25390625" style="2" customWidth="1"/>
    <col min="5" max="5" width="11.00390625" style="2" customWidth="1"/>
    <col min="6" max="6" width="13.375" style="2" customWidth="1"/>
    <col min="7" max="7" width="13.75390625" style="2" customWidth="1"/>
    <col min="8" max="8" width="11.625" style="2" customWidth="1"/>
    <col min="9" max="9" width="10.625" style="2" customWidth="1"/>
    <col min="10" max="10" width="13.625" style="2" customWidth="1"/>
    <col min="11" max="11" width="13.00390625" style="2" customWidth="1"/>
    <col min="12" max="12" width="11.125" style="2" customWidth="1"/>
    <col min="13" max="13" width="8.625" style="2" customWidth="1"/>
    <col min="14" max="14" width="8.875" style="2" customWidth="1"/>
    <col min="15" max="16" width="14.375" style="2" customWidth="1"/>
    <col min="17" max="18" width="9.25390625" style="2" customWidth="1"/>
    <col min="19" max="125" width="9.125" style="13" customWidth="1"/>
    <col min="126" max="16384" width="9.125" style="2" customWidth="1"/>
  </cols>
  <sheetData>
    <row r="1" spans="2:18" ht="20.25" customHeight="1">
      <c r="B1" s="5"/>
      <c r="C1" s="5"/>
      <c r="D1" s="5"/>
      <c r="E1" s="24"/>
      <c r="H1" s="25"/>
      <c r="I1" s="25"/>
      <c r="K1" s="26"/>
      <c r="M1" s="26"/>
      <c r="N1" s="117" t="s">
        <v>93</v>
      </c>
      <c r="O1" s="117"/>
      <c r="P1" s="117"/>
      <c r="Q1" s="117"/>
      <c r="R1" s="117"/>
    </row>
    <row r="2" spans="2:18" ht="17.25" customHeight="1">
      <c r="B2" s="5"/>
      <c r="C2" s="5"/>
      <c r="D2" s="5"/>
      <c r="H2" s="25"/>
      <c r="I2" s="25"/>
      <c r="L2" s="117" t="s">
        <v>5</v>
      </c>
      <c r="M2" s="117"/>
      <c r="N2" s="117"/>
      <c r="O2" s="117"/>
      <c r="P2" s="117"/>
      <c r="Q2" s="117"/>
      <c r="R2" s="117"/>
    </row>
    <row r="3" spans="2:18" ht="17.25" customHeight="1">
      <c r="B3" s="5"/>
      <c r="C3" s="5"/>
      <c r="D3" s="5"/>
      <c r="H3" s="25"/>
      <c r="I3" s="25"/>
      <c r="L3" s="117" t="s">
        <v>6</v>
      </c>
      <c r="M3" s="117"/>
      <c r="N3" s="117"/>
      <c r="O3" s="117"/>
      <c r="P3" s="117"/>
      <c r="Q3" s="117"/>
      <c r="R3" s="117"/>
    </row>
    <row r="4" spans="2:18" ht="15.75" customHeight="1">
      <c r="B4" s="5"/>
      <c r="C4" s="5"/>
      <c r="D4" s="5"/>
      <c r="E4" s="27"/>
      <c r="F4" s="27"/>
      <c r="G4" s="27"/>
      <c r="L4" s="117" t="s">
        <v>113</v>
      </c>
      <c r="M4" s="117"/>
      <c r="N4" s="117"/>
      <c r="O4" s="117"/>
      <c r="P4" s="117"/>
      <c r="Q4" s="117"/>
      <c r="R4" s="117"/>
    </row>
    <row r="5" spans="2:19" ht="19.5" customHeight="1">
      <c r="B5" s="5"/>
      <c r="C5" s="5"/>
      <c r="D5" s="5"/>
      <c r="E5" s="27"/>
      <c r="F5" s="27"/>
      <c r="G5" s="27"/>
      <c r="K5" s="28"/>
      <c r="L5" s="117"/>
      <c r="M5" s="117"/>
      <c r="N5" s="117"/>
      <c r="O5" s="117"/>
      <c r="P5" s="117"/>
      <c r="Q5" s="117"/>
      <c r="R5" s="117"/>
      <c r="S5" s="26"/>
    </row>
    <row r="6" spans="1:18" ht="15.7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ht="19.5" customHeight="1">
      <c r="A7" s="119" t="s">
        <v>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1:18" ht="21.75" customHeight="1">
      <c r="A8" s="119" t="s">
        <v>112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2:18" ht="19.5" thickBot="1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62"/>
      <c r="N9" s="57"/>
      <c r="O9" s="57"/>
      <c r="P9" s="57"/>
      <c r="Q9" s="57"/>
      <c r="R9" s="57" t="s">
        <v>69</v>
      </c>
    </row>
    <row r="10" spans="1:18" ht="49.5" customHeight="1" thickBot="1">
      <c r="A10" s="129" t="s">
        <v>4</v>
      </c>
      <c r="B10" s="129" t="s">
        <v>1</v>
      </c>
      <c r="C10" s="138" t="s">
        <v>79</v>
      </c>
      <c r="D10" s="141" t="s">
        <v>82</v>
      </c>
      <c r="E10" s="149" t="s">
        <v>2</v>
      </c>
      <c r="F10" s="149"/>
      <c r="G10" s="149"/>
      <c r="H10" s="149"/>
      <c r="I10" s="150"/>
      <c r="J10" s="146" t="s">
        <v>3</v>
      </c>
      <c r="K10" s="147"/>
      <c r="L10" s="148"/>
      <c r="M10" s="153" t="s">
        <v>13</v>
      </c>
      <c r="N10" s="154"/>
      <c r="O10" s="154"/>
      <c r="P10" s="154"/>
      <c r="Q10" s="154"/>
      <c r="R10" s="155"/>
    </row>
    <row r="11" spans="1:18" ht="118.5" customHeight="1" thickBot="1">
      <c r="A11" s="130"/>
      <c r="B11" s="130"/>
      <c r="C11" s="139"/>
      <c r="D11" s="142"/>
      <c r="E11" s="144" t="s">
        <v>97</v>
      </c>
      <c r="F11" s="141" t="s">
        <v>66</v>
      </c>
      <c r="G11" s="141" t="s">
        <v>71</v>
      </c>
      <c r="H11" s="138" t="s">
        <v>68</v>
      </c>
      <c r="I11" s="141" t="s">
        <v>98</v>
      </c>
      <c r="J11" s="138" t="s">
        <v>97</v>
      </c>
      <c r="K11" s="141" t="s">
        <v>67</v>
      </c>
      <c r="L11" s="144" t="s">
        <v>15</v>
      </c>
      <c r="M11" s="141" t="s">
        <v>81</v>
      </c>
      <c r="N11" s="141" t="s">
        <v>80</v>
      </c>
      <c r="O11" s="141" t="s">
        <v>100</v>
      </c>
      <c r="P11" s="141" t="s">
        <v>101</v>
      </c>
      <c r="Q11" s="151" t="s">
        <v>105</v>
      </c>
      <c r="R11" s="152"/>
    </row>
    <row r="12" spans="1:18" ht="18.75" customHeight="1" thickBot="1">
      <c r="A12" s="131"/>
      <c r="B12" s="131"/>
      <c r="C12" s="140"/>
      <c r="D12" s="143"/>
      <c r="E12" s="145"/>
      <c r="F12" s="143"/>
      <c r="G12" s="143"/>
      <c r="H12" s="140"/>
      <c r="I12" s="143"/>
      <c r="J12" s="140"/>
      <c r="K12" s="143"/>
      <c r="L12" s="145"/>
      <c r="M12" s="143"/>
      <c r="N12" s="143"/>
      <c r="O12" s="143"/>
      <c r="P12" s="143"/>
      <c r="Q12" s="79" t="s">
        <v>102</v>
      </c>
      <c r="R12" s="79" t="s">
        <v>103</v>
      </c>
    </row>
    <row r="13" spans="1:18" ht="21.75" customHeight="1" thickBot="1">
      <c r="A13" s="6">
        <v>1</v>
      </c>
      <c r="B13" s="7">
        <v>2</v>
      </c>
      <c r="C13" s="15">
        <v>3</v>
      </c>
      <c r="D13" s="6">
        <v>4</v>
      </c>
      <c r="E13" s="29">
        <v>5</v>
      </c>
      <c r="F13" s="52">
        <v>6</v>
      </c>
      <c r="G13" s="30">
        <v>7</v>
      </c>
      <c r="H13" s="31">
        <v>8</v>
      </c>
      <c r="I13" s="30">
        <v>9</v>
      </c>
      <c r="J13" s="31">
        <v>10</v>
      </c>
      <c r="K13" s="30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</row>
    <row r="14" spans="1:125" s="22" customFormat="1" ht="45" customHeight="1" thickBot="1">
      <c r="A14" s="18"/>
      <c r="B14" s="19" t="s">
        <v>65</v>
      </c>
      <c r="C14" s="20"/>
      <c r="D14" s="32"/>
      <c r="E14" s="33">
        <v>307.39</v>
      </c>
      <c r="F14" s="34">
        <v>744.3</v>
      </c>
      <c r="G14" s="34">
        <v>1388.14</v>
      </c>
      <c r="H14" s="34">
        <v>1388.14</v>
      </c>
      <c r="I14" s="54">
        <v>956.73</v>
      </c>
      <c r="J14" s="35">
        <v>245.91</v>
      </c>
      <c r="K14" s="34">
        <v>595.44</v>
      </c>
      <c r="L14" s="36">
        <v>1110.51</v>
      </c>
      <c r="M14" s="54">
        <v>173.93</v>
      </c>
      <c r="N14" s="54">
        <v>774.57</v>
      </c>
      <c r="O14" s="54">
        <v>338.14</v>
      </c>
      <c r="P14" s="54">
        <v>303.78</v>
      </c>
      <c r="Q14" s="54">
        <v>292.16</v>
      </c>
      <c r="R14" s="54">
        <v>281.1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</row>
    <row r="15" spans="1:18" ht="29.25" customHeight="1">
      <c r="A15" s="122">
        <v>1</v>
      </c>
      <c r="B15" s="156" t="s">
        <v>20</v>
      </c>
      <c r="C15" s="157">
        <v>1.455</v>
      </c>
      <c r="D15" s="160">
        <v>1.25</v>
      </c>
      <c r="E15" s="37">
        <v>559</v>
      </c>
      <c r="F15" s="162">
        <v>1354</v>
      </c>
      <c r="G15" s="162">
        <f>H15</f>
        <v>2525</v>
      </c>
      <c r="H15" s="162">
        <v>2525</v>
      </c>
      <c r="I15" s="164"/>
      <c r="J15" s="169"/>
      <c r="K15" s="170"/>
      <c r="L15" s="171"/>
      <c r="M15" s="166"/>
      <c r="N15" s="166"/>
      <c r="O15" s="166"/>
      <c r="P15" s="166"/>
      <c r="Q15" s="166"/>
      <c r="R15" s="166"/>
    </row>
    <row r="16" spans="1:18" ht="29.25" customHeight="1">
      <c r="A16" s="123"/>
      <c r="B16" s="109"/>
      <c r="C16" s="158"/>
      <c r="D16" s="161"/>
      <c r="E16" s="38" t="s">
        <v>96</v>
      </c>
      <c r="F16" s="163"/>
      <c r="G16" s="163"/>
      <c r="H16" s="163"/>
      <c r="I16" s="165"/>
      <c r="J16" s="104"/>
      <c r="K16" s="98"/>
      <c r="L16" s="101"/>
      <c r="M16" s="167"/>
      <c r="N16" s="167"/>
      <c r="O16" s="167"/>
      <c r="P16" s="167"/>
      <c r="Q16" s="167"/>
      <c r="R16" s="167"/>
    </row>
    <row r="17" spans="1:18" ht="29.25" customHeight="1">
      <c r="A17" s="82"/>
      <c r="B17" s="110"/>
      <c r="C17" s="159"/>
      <c r="D17" s="137"/>
      <c r="E17" s="86" t="s">
        <v>108</v>
      </c>
      <c r="F17" s="121"/>
      <c r="G17" s="121"/>
      <c r="H17" s="121"/>
      <c r="I17" s="133"/>
      <c r="J17" s="105"/>
      <c r="K17" s="99"/>
      <c r="L17" s="102"/>
      <c r="M17" s="168"/>
      <c r="N17" s="168"/>
      <c r="O17" s="168"/>
      <c r="P17" s="168"/>
      <c r="Q17" s="168"/>
      <c r="R17" s="168"/>
    </row>
    <row r="18" spans="1:18" ht="21" customHeight="1">
      <c r="A18" s="9"/>
      <c r="B18" s="3" t="s">
        <v>14</v>
      </c>
      <c r="C18" s="16">
        <v>1.455</v>
      </c>
      <c r="D18" s="42">
        <v>0.95</v>
      </c>
      <c r="E18" s="43">
        <v>425</v>
      </c>
      <c r="F18" s="44">
        <v>1029</v>
      </c>
      <c r="G18" s="44"/>
      <c r="H18" s="44">
        <v>1919</v>
      </c>
      <c r="I18" s="56">
        <v>1322</v>
      </c>
      <c r="J18" s="45">
        <v>340</v>
      </c>
      <c r="K18" s="44">
        <v>823</v>
      </c>
      <c r="L18" s="46">
        <v>1535</v>
      </c>
      <c r="M18" s="58">
        <v>253</v>
      </c>
      <c r="N18" s="58">
        <v>1127</v>
      </c>
      <c r="O18" s="58"/>
      <c r="P18" s="58"/>
      <c r="Q18" s="58"/>
      <c r="R18" s="58"/>
    </row>
    <row r="19" spans="1:18" ht="24" customHeight="1">
      <c r="A19" s="106">
        <v>2</v>
      </c>
      <c r="B19" s="108" t="s">
        <v>104</v>
      </c>
      <c r="C19" s="134">
        <v>1.455</v>
      </c>
      <c r="D19" s="136">
        <v>1.25</v>
      </c>
      <c r="E19" s="125">
        <v>559</v>
      </c>
      <c r="F19" s="120">
        <v>1354</v>
      </c>
      <c r="G19" s="120">
        <v>2525</v>
      </c>
      <c r="H19" s="44">
        <v>2525</v>
      </c>
      <c r="I19" s="132">
        <v>1740</v>
      </c>
      <c r="J19" s="127">
        <v>447</v>
      </c>
      <c r="K19" s="120">
        <v>1083</v>
      </c>
      <c r="L19" s="132">
        <v>2020</v>
      </c>
      <c r="M19" s="94"/>
      <c r="N19" s="94"/>
      <c r="O19" s="94"/>
      <c r="P19" s="76"/>
      <c r="Q19" s="76"/>
      <c r="R19" s="94"/>
    </row>
    <row r="20" spans="1:18" ht="20.25" customHeight="1">
      <c r="A20" s="107"/>
      <c r="B20" s="110"/>
      <c r="C20" s="135"/>
      <c r="D20" s="137"/>
      <c r="E20" s="126">
        <v>0</v>
      </c>
      <c r="F20" s="121">
        <v>0</v>
      </c>
      <c r="G20" s="121"/>
      <c r="H20" s="53" t="s">
        <v>92</v>
      </c>
      <c r="I20" s="133"/>
      <c r="J20" s="128">
        <v>0</v>
      </c>
      <c r="K20" s="121">
        <v>0</v>
      </c>
      <c r="L20" s="133" t="e">
        <v>#VALUE!</v>
      </c>
      <c r="M20" s="96"/>
      <c r="N20" s="96"/>
      <c r="O20" s="96"/>
      <c r="P20" s="77"/>
      <c r="Q20" s="77"/>
      <c r="R20" s="96"/>
    </row>
    <row r="21" spans="1:18" ht="20.25" customHeight="1">
      <c r="A21" s="1">
        <v>3</v>
      </c>
      <c r="B21" s="3" t="s">
        <v>21</v>
      </c>
      <c r="C21" s="14">
        <v>1.455</v>
      </c>
      <c r="D21" s="42">
        <v>1.25</v>
      </c>
      <c r="E21" s="43">
        <v>559</v>
      </c>
      <c r="F21" s="44">
        <v>1354</v>
      </c>
      <c r="G21" s="44">
        <v>2525</v>
      </c>
      <c r="H21" s="44">
        <v>2525</v>
      </c>
      <c r="I21" s="56">
        <v>1740</v>
      </c>
      <c r="J21" s="45">
        <v>447</v>
      </c>
      <c r="K21" s="44">
        <v>1083</v>
      </c>
      <c r="L21" s="46">
        <v>2020</v>
      </c>
      <c r="M21" s="58"/>
      <c r="N21" s="58"/>
      <c r="O21" s="58"/>
      <c r="P21" s="58"/>
      <c r="Q21" s="58"/>
      <c r="R21" s="58"/>
    </row>
    <row r="22" spans="1:18" ht="34.5" customHeight="1">
      <c r="A22" s="1">
        <v>4</v>
      </c>
      <c r="B22" s="3" t="s">
        <v>22</v>
      </c>
      <c r="C22" s="14">
        <v>1.455</v>
      </c>
      <c r="D22" s="42">
        <v>1.25</v>
      </c>
      <c r="E22" s="43">
        <v>559</v>
      </c>
      <c r="F22" s="44">
        <v>1354</v>
      </c>
      <c r="G22" s="44">
        <v>2525</v>
      </c>
      <c r="H22" s="44">
        <v>2525</v>
      </c>
      <c r="I22" s="56"/>
      <c r="J22" s="45"/>
      <c r="K22" s="44"/>
      <c r="L22" s="46"/>
      <c r="M22" s="58"/>
      <c r="N22" s="58"/>
      <c r="O22" s="58"/>
      <c r="P22" s="58"/>
      <c r="Q22" s="58"/>
      <c r="R22" s="58"/>
    </row>
    <row r="23" spans="1:18" ht="31.5">
      <c r="A23" s="1">
        <v>5</v>
      </c>
      <c r="B23" s="3" t="s">
        <v>19</v>
      </c>
      <c r="C23" s="14">
        <v>1.455</v>
      </c>
      <c r="D23" s="42">
        <v>1</v>
      </c>
      <c r="E23" s="43">
        <v>447</v>
      </c>
      <c r="F23" s="44">
        <v>1083</v>
      </c>
      <c r="G23" s="44">
        <v>2020</v>
      </c>
      <c r="H23" s="44">
        <v>2020</v>
      </c>
      <c r="I23" s="56"/>
      <c r="J23" s="45"/>
      <c r="K23" s="44"/>
      <c r="L23" s="46"/>
      <c r="M23" s="58"/>
      <c r="N23" s="58"/>
      <c r="O23" s="58"/>
      <c r="P23" s="58"/>
      <c r="Q23" s="58"/>
      <c r="R23" s="58"/>
    </row>
    <row r="24" spans="1:18" ht="31.5" customHeight="1">
      <c r="A24" s="1">
        <v>6</v>
      </c>
      <c r="B24" s="3" t="s">
        <v>23</v>
      </c>
      <c r="C24" s="14">
        <v>1.455</v>
      </c>
      <c r="D24" s="42">
        <v>1</v>
      </c>
      <c r="E24" s="43">
        <v>447</v>
      </c>
      <c r="F24" s="44">
        <v>1083</v>
      </c>
      <c r="G24" s="44">
        <v>2020</v>
      </c>
      <c r="H24" s="44">
        <v>2020</v>
      </c>
      <c r="I24" s="56"/>
      <c r="J24" s="45"/>
      <c r="K24" s="44"/>
      <c r="L24" s="46"/>
      <c r="M24" s="58"/>
      <c r="N24" s="58"/>
      <c r="O24" s="58"/>
      <c r="P24" s="58"/>
      <c r="Q24" s="58"/>
      <c r="R24" s="58"/>
    </row>
    <row r="25" spans="1:18" ht="50.25" customHeight="1">
      <c r="A25" s="1">
        <v>7</v>
      </c>
      <c r="B25" s="3" t="s">
        <v>111</v>
      </c>
      <c r="C25" s="14">
        <v>1.455</v>
      </c>
      <c r="D25" s="42">
        <v>1.25</v>
      </c>
      <c r="E25" s="43">
        <v>559</v>
      </c>
      <c r="F25" s="44">
        <v>1354</v>
      </c>
      <c r="G25" s="44">
        <v>2525</v>
      </c>
      <c r="H25" s="44">
        <v>2525</v>
      </c>
      <c r="I25" s="56"/>
      <c r="J25" s="45"/>
      <c r="K25" s="44"/>
      <c r="L25" s="46"/>
      <c r="M25" s="58"/>
      <c r="N25" s="58"/>
      <c r="O25" s="58"/>
      <c r="P25" s="58"/>
      <c r="Q25" s="58"/>
      <c r="R25" s="58"/>
    </row>
    <row r="26" spans="1:18" ht="38.25" customHeight="1">
      <c r="A26" s="1">
        <v>8</v>
      </c>
      <c r="B26" s="3" t="s">
        <v>17</v>
      </c>
      <c r="C26" s="14">
        <v>1.455</v>
      </c>
      <c r="D26" s="42">
        <v>0.95</v>
      </c>
      <c r="E26" s="43">
        <v>425</v>
      </c>
      <c r="F26" s="44">
        <v>1029</v>
      </c>
      <c r="G26" s="44">
        <v>1919</v>
      </c>
      <c r="H26" s="44">
        <v>1919</v>
      </c>
      <c r="I26" s="56">
        <v>1322</v>
      </c>
      <c r="J26" s="45">
        <v>340</v>
      </c>
      <c r="K26" s="44">
        <v>823</v>
      </c>
      <c r="L26" s="46">
        <v>1535</v>
      </c>
      <c r="M26" s="58">
        <v>253</v>
      </c>
      <c r="N26" s="58">
        <v>1127</v>
      </c>
      <c r="O26" s="58"/>
      <c r="P26" s="58"/>
      <c r="Q26" s="81">
        <v>425.1</v>
      </c>
      <c r="R26" s="58"/>
    </row>
    <row r="27" spans="1:18" ht="20.25" customHeight="1">
      <c r="A27" s="1">
        <v>9</v>
      </c>
      <c r="B27" s="3" t="s">
        <v>24</v>
      </c>
      <c r="C27" s="14">
        <v>1.455</v>
      </c>
      <c r="D27" s="42">
        <v>0.95</v>
      </c>
      <c r="E27" s="43">
        <v>425</v>
      </c>
      <c r="F27" s="44">
        <v>1029</v>
      </c>
      <c r="G27" s="44"/>
      <c r="H27" s="44">
        <v>1919</v>
      </c>
      <c r="I27" s="56">
        <v>1322</v>
      </c>
      <c r="J27" s="45">
        <v>340</v>
      </c>
      <c r="K27" s="44">
        <v>823</v>
      </c>
      <c r="L27" s="46">
        <v>1535</v>
      </c>
      <c r="M27" s="58">
        <v>253</v>
      </c>
      <c r="N27" s="58">
        <v>1127</v>
      </c>
      <c r="O27" s="58"/>
      <c r="P27" s="58"/>
      <c r="Q27" s="58"/>
      <c r="R27" s="58"/>
    </row>
    <row r="28" spans="1:18" ht="20.25" customHeight="1">
      <c r="A28" s="1">
        <v>10</v>
      </c>
      <c r="B28" s="3" t="s">
        <v>25</v>
      </c>
      <c r="C28" s="14">
        <v>1.455</v>
      </c>
      <c r="D28" s="42">
        <v>0.95</v>
      </c>
      <c r="E28" s="43">
        <v>425</v>
      </c>
      <c r="F28" s="44">
        <v>1029</v>
      </c>
      <c r="G28" s="44"/>
      <c r="H28" s="44">
        <v>1919</v>
      </c>
      <c r="I28" s="56">
        <v>1322</v>
      </c>
      <c r="J28" s="45">
        <v>340</v>
      </c>
      <c r="K28" s="44">
        <v>823</v>
      </c>
      <c r="L28" s="46">
        <v>1535</v>
      </c>
      <c r="M28" s="58">
        <v>253</v>
      </c>
      <c r="N28" s="58">
        <v>1127</v>
      </c>
      <c r="O28" s="58"/>
      <c r="P28" s="58"/>
      <c r="Q28" s="58"/>
      <c r="R28" s="58"/>
    </row>
    <row r="29" spans="1:18" ht="20.25" customHeight="1">
      <c r="A29" s="1">
        <v>11</v>
      </c>
      <c r="B29" s="3" t="s">
        <v>26</v>
      </c>
      <c r="C29" s="14">
        <v>1.455</v>
      </c>
      <c r="D29" s="42">
        <v>0.95</v>
      </c>
      <c r="E29" s="43">
        <v>425</v>
      </c>
      <c r="F29" s="44">
        <v>1029</v>
      </c>
      <c r="G29" s="44"/>
      <c r="H29" s="44">
        <v>1919</v>
      </c>
      <c r="I29" s="56">
        <v>1322</v>
      </c>
      <c r="J29" s="45">
        <v>340</v>
      </c>
      <c r="K29" s="44">
        <v>823</v>
      </c>
      <c r="L29" s="46">
        <v>1535</v>
      </c>
      <c r="M29" s="58">
        <v>253</v>
      </c>
      <c r="N29" s="58">
        <v>1127</v>
      </c>
      <c r="O29" s="58"/>
      <c r="P29" s="58"/>
      <c r="Q29" s="58"/>
      <c r="R29" s="58"/>
    </row>
    <row r="30" spans="1:18" ht="20.25" customHeight="1">
      <c r="A30" s="1">
        <v>12</v>
      </c>
      <c r="B30" s="3" t="s">
        <v>27</v>
      </c>
      <c r="C30" s="14">
        <v>1.455</v>
      </c>
      <c r="D30" s="42">
        <v>0.95</v>
      </c>
      <c r="E30" s="43">
        <v>425</v>
      </c>
      <c r="F30" s="44">
        <v>1029</v>
      </c>
      <c r="G30" s="44"/>
      <c r="H30" s="44">
        <v>1919</v>
      </c>
      <c r="I30" s="56">
        <v>1322</v>
      </c>
      <c r="J30" s="45">
        <v>340</v>
      </c>
      <c r="K30" s="44">
        <v>823</v>
      </c>
      <c r="L30" s="46">
        <v>1535</v>
      </c>
      <c r="M30" s="58">
        <v>253</v>
      </c>
      <c r="N30" s="58">
        <v>1127</v>
      </c>
      <c r="O30" s="58"/>
      <c r="P30" s="58"/>
      <c r="Q30" s="58"/>
      <c r="R30" s="58"/>
    </row>
    <row r="31" spans="1:18" ht="20.25" customHeight="1">
      <c r="A31" s="1">
        <v>13</v>
      </c>
      <c r="B31" s="3" t="s">
        <v>28</v>
      </c>
      <c r="C31" s="14">
        <v>1.455</v>
      </c>
      <c r="D31" s="42">
        <v>1</v>
      </c>
      <c r="E31" s="43">
        <v>447</v>
      </c>
      <c r="F31" s="44">
        <v>1083</v>
      </c>
      <c r="G31" s="44">
        <v>2020</v>
      </c>
      <c r="H31" s="44">
        <v>2020</v>
      </c>
      <c r="I31" s="56">
        <v>1392</v>
      </c>
      <c r="J31" s="45"/>
      <c r="K31" s="44"/>
      <c r="L31" s="46"/>
      <c r="M31" s="58"/>
      <c r="N31" s="58"/>
      <c r="O31" s="58"/>
      <c r="P31" s="58"/>
      <c r="Q31" s="58"/>
      <c r="R31" s="58">
        <v>409</v>
      </c>
    </row>
    <row r="32" spans="1:18" ht="43.5" customHeight="1">
      <c r="A32" s="1">
        <v>14</v>
      </c>
      <c r="B32" s="3" t="s">
        <v>29</v>
      </c>
      <c r="C32" s="14">
        <v>1.455</v>
      </c>
      <c r="D32" s="42">
        <v>0.95</v>
      </c>
      <c r="E32" s="43">
        <v>425</v>
      </c>
      <c r="F32" s="44">
        <v>1029</v>
      </c>
      <c r="G32" s="44"/>
      <c r="H32" s="44">
        <v>1919</v>
      </c>
      <c r="I32" s="56">
        <v>1322</v>
      </c>
      <c r="J32" s="45">
        <v>340</v>
      </c>
      <c r="K32" s="44">
        <v>823</v>
      </c>
      <c r="L32" s="46">
        <v>1535</v>
      </c>
      <c r="M32" s="58"/>
      <c r="N32" s="58"/>
      <c r="O32" s="58"/>
      <c r="P32" s="58"/>
      <c r="Q32" s="58"/>
      <c r="R32" s="58"/>
    </row>
    <row r="33" spans="1:18" ht="44.25" customHeight="1">
      <c r="A33" s="1">
        <v>15</v>
      </c>
      <c r="B33" s="3" t="s">
        <v>30</v>
      </c>
      <c r="C33" s="14">
        <v>1.455</v>
      </c>
      <c r="D33" s="42">
        <v>0.95</v>
      </c>
      <c r="E33" s="43">
        <v>425</v>
      </c>
      <c r="F33" s="44">
        <v>1029</v>
      </c>
      <c r="G33" s="44"/>
      <c r="H33" s="44">
        <v>1919</v>
      </c>
      <c r="I33" s="56">
        <v>1322</v>
      </c>
      <c r="J33" s="45">
        <v>340</v>
      </c>
      <c r="K33" s="44">
        <v>823</v>
      </c>
      <c r="L33" s="46">
        <v>1535</v>
      </c>
      <c r="M33" s="58"/>
      <c r="N33" s="58"/>
      <c r="O33" s="58"/>
      <c r="P33" s="58"/>
      <c r="Q33" s="58"/>
      <c r="R33" s="58"/>
    </row>
    <row r="34" spans="1:18" ht="35.25" customHeight="1">
      <c r="A34" s="84">
        <v>16</v>
      </c>
      <c r="B34" s="108" t="s">
        <v>106</v>
      </c>
      <c r="C34" s="111">
        <v>1.455</v>
      </c>
      <c r="D34" s="114">
        <v>1.25</v>
      </c>
      <c r="E34" s="43">
        <v>559</v>
      </c>
      <c r="F34" s="97">
        <v>1354</v>
      </c>
      <c r="G34" s="97">
        <v>2525</v>
      </c>
      <c r="H34" s="97">
        <v>2525</v>
      </c>
      <c r="I34" s="100"/>
      <c r="J34" s="103"/>
      <c r="K34" s="97"/>
      <c r="L34" s="100"/>
      <c r="M34" s="94"/>
      <c r="N34" s="94"/>
      <c r="O34" s="94"/>
      <c r="P34" s="76"/>
      <c r="Q34" s="76"/>
      <c r="R34" s="94"/>
    </row>
    <row r="35" spans="1:18" ht="35.25" customHeight="1">
      <c r="A35" s="83"/>
      <c r="B35" s="109"/>
      <c r="C35" s="112"/>
      <c r="D35" s="115"/>
      <c r="E35" s="74" t="s">
        <v>94</v>
      </c>
      <c r="F35" s="98"/>
      <c r="G35" s="98"/>
      <c r="H35" s="98"/>
      <c r="I35" s="101"/>
      <c r="J35" s="104"/>
      <c r="K35" s="98"/>
      <c r="L35" s="101"/>
      <c r="M35" s="95"/>
      <c r="N35" s="95"/>
      <c r="O35" s="95"/>
      <c r="P35" s="78"/>
      <c r="Q35" s="78"/>
      <c r="R35" s="95"/>
    </row>
    <row r="36" spans="1:18" ht="35.25" customHeight="1">
      <c r="A36" s="83"/>
      <c r="B36" s="110"/>
      <c r="C36" s="113"/>
      <c r="D36" s="116"/>
      <c r="E36" s="74" t="s">
        <v>95</v>
      </c>
      <c r="F36" s="99"/>
      <c r="G36" s="99"/>
      <c r="H36" s="99"/>
      <c r="I36" s="102"/>
      <c r="J36" s="105"/>
      <c r="K36" s="99"/>
      <c r="L36" s="102"/>
      <c r="M36" s="96"/>
      <c r="N36" s="96"/>
      <c r="O36" s="96"/>
      <c r="P36" s="77"/>
      <c r="Q36" s="77"/>
      <c r="R36" s="96"/>
    </row>
    <row r="37" spans="1:18" ht="35.25" customHeight="1">
      <c r="A37" s="83"/>
      <c r="B37" s="87" t="s">
        <v>107</v>
      </c>
      <c r="C37" s="17">
        <v>1.455</v>
      </c>
      <c r="D37" s="47">
        <v>1</v>
      </c>
      <c r="E37" s="74">
        <v>447</v>
      </c>
      <c r="F37" s="40">
        <v>1083</v>
      </c>
      <c r="G37" s="40"/>
      <c r="H37" s="40">
        <v>2020</v>
      </c>
      <c r="I37" s="55"/>
      <c r="J37" s="39"/>
      <c r="K37" s="40"/>
      <c r="L37" s="41"/>
      <c r="M37" s="59"/>
      <c r="N37" s="59"/>
      <c r="O37" s="59"/>
      <c r="P37" s="59"/>
      <c r="Q37" s="59"/>
      <c r="R37" s="59"/>
    </row>
    <row r="38" spans="1:18" ht="36.75" customHeight="1">
      <c r="A38" s="85">
        <v>17</v>
      </c>
      <c r="B38" s="3" t="s">
        <v>31</v>
      </c>
      <c r="C38" s="14">
        <v>1.84</v>
      </c>
      <c r="D38" s="42">
        <v>1</v>
      </c>
      <c r="E38" s="43">
        <v>566</v>
      </c>
      <c r="F38" s="44">
        <v>1370</v>
      </c>
      <c r="G38" s="44">
        <v>2554</v>
      </c>
      <c r="H38" s="44">
        <v>2554</v>
      </c>
      <c r="I38" s="56">
        <v>1760</v>
      </c>
      <c r="J38" s="45">
        <v>453</v>
      </c>
      <c r="K38" s="44">
        <v>1096</v>
      </c>
      <c r="L38" s="46">
        <v>2043</v>
      </c>
      <c r="M38" s="58">
        <v>320</v>
      </c>
      <c r="N38" s="58">
        <v>1425</v>
      </c>
      <c r="O38" s="58"/>
      <c r="P38" s="58"/>
      <c r="Q38" s="80">
        <v>537.6</v>
      </c>
      <c r="R38" s="58"/>
    </row>
    <row r="39" spans="1:18" ht="32.25" customHeight="1">
      <c r="A39" s="85">
        <v>18</v>
      </c>
      <c r="B39" s="3" t="s">
        <v>32</v>
      </c>
      <c r="C39" s="14">
        <v>1.84</v>
      </c>
      <c r="D39" s="42">
        <v>0.95</v>
      </c>
      <c r="E39" s="43">
        <v>537</v>
      </c>
      <c r="F39" s="44">
        <v>1301</v>
      </c>
      <c r="G39" s="44">
        <v>2426</v>
      </c>
      <c r="H39" s="44">
        <v>2426</v>
      </c>
      <c r="I39" s="56">
        <v>1672</v>
      </c>
      <c r="J39" s="45">
        <v>430</v>
      </c>
      <c r="K39" s="44">
        <v>1041</v>
      </c>
      <c r="L39" s="46">
        <v>1941</v>
      </c>
      <c r="M39" s="58">
        <v>320</v>
      </c>
      <c r="N39" s="58">
        <v>1425</v>
      </c>
      <c r="O39" s="58"/>
      <c r="P39" s="58"/>
      <c r="Q39" s="58"/>
      <c r="R39" s="58"/>
    </row>
    <row r="40" spans="1:18" ht="39.75" customHeight="1">
      <c r="A40" s="85">
        <v>19</v>
      </c>
      <c r="B40" s="3" t="s">
        <v>33</v>
      </c>
      <c r="C40" s="14">
        <v>1.84</v>
      </c>
      <c r="D40" s="42">
        <v>0.95</v>
      </c>
      <c r="E40" s="43">
        <v>537</v>
      </c>
      <c r="F40" s="44">
        <v>1301</v>
      </c>
      <c r="G40" s="44">
        <v>2426</v>
      </c>
      <c r="H40" s="44">
        <v>2426</v>
      </c>
      <c r="I40" s="56">
        <v>1672</v>
      </c>
      <c r="J40" s="45">
        <v>430</v>
      </c>
      <c r="K40" s="44">
        <v>1041</v>
      </c>
      <c r="L40" s="46">
        <v>1941</v>
      </c>
      <c r="M40" s="58">
        <v>320</v>
      </c>
      <c r="N40" s="58">
        <v>1425</v>
      </c>
      <c r="O40" s="58"/>
      <c r="P40" s="58"/>
      <c r="Q40" s="58"/>
      <c r="R40" s="58"/>
    </row>
    <row r="41" spans="1:18" ht="36" customHeight="1">
      <c r="A41" s="85">
        <v>20</v>
      </c>
      <c r="B41" s="3" t="s">
        <v>34</v>
      </c>
      <c r="C41" s="14">
        <v>1.84</v>
      </c>
      <c r="D41" s="42">
        <v>0.95</v>
      </c>
      <c r="E41" s="43">
        <v>537</v>
      </c>
      <c r="F41" s="44">
        <v>1301</v>
      </c>
      <c r="G41" s="44"/>
      <c r="H41" s="44">
        <v>2426</v>
      </c>
      <c r="I41" s="56">
        <v>1672</v>
      </c>
      <c r="J41" s="45">
        <v>430</v>
      </c>
      <c r="K41" s="44">
        <v>1041</v>
      </c>
      <c r="L41" s="46">
        <v>1941</v>
      </c>
      <c r="M41" s="58">
        <v>320</v>
      </c>
      <c r="N41" s="58">
        <v>1425</v>
      </c>
      <c r="O41" s="58"/>
      <c r="P41" s="58"/>
      <c r="Q41" s="58"/>
      <c r="R41" s="58"/>
    </row>
    <row r="42" spans="1:18" ht="30.75" customHeight="1">
      <c r="A42" s="85">
        <v>21</v>
      </c>
      <c r="B42" s="3" t="s">
        <v>35</v>
      </c>
      <c r="C42" s="14">
        <v>1.455</v>
      </c>
      <c r="D42" s="42">
        <v>0.95</v>
      </c>
      <c r="E42" s="43">
        <v>425</v>
      </c>
      <c r="F42" s="44">
        <v>1029</v>
      </c>
      <c r="G42" s="44">
        <v>1919</v>
      </c>
      <c r="H42" s="44">
        <v>1919</v>
      </c>
      <c r="I42" s="56">
        <v>1322</v>
      </c>
      <c r="J42" s="45">
        <v>340</v>
      </c>
      <c r="K42" s="44">
        <v>823</v>
      </c>
      <c r="L42" s="46">
        <v>1535</v>
      </c>
      <c r="M42" s="58">
        <v>253</v>
      </c>
      <c r="N42" s="58">
        <v>1127</v>
      </c>
      <c r="O42" s="58"/>
      <c r="P42" s="58"/>
      <c r="Q42" s="81">
        <v>425.1</v>
      </c>
      <c r="R42" s="58"/>
    </row>
    <row r="43" spans="1:18" ht="31.5" customHeight="1">
      <c r="A43" s="85">
        <v>22</v>
      </c>
      <c r="B43" s="3" t="s">
        <v>40</v>
      </c>
      <c r="C43" s="14">
        <v>1.84</v>
      </c>
      <c r="D43" s="42">
        <v>0.95</v>
      </c>
      <c r="E43" s="43">
        <v>537</v>
      </c>
      <c r="F43" s="44">
        <v>1301</v>
      </c>
      <c r="G43" s="44">
        <v>2426</v>
      </c>
      <c r="H43" s="44">
        <v>2426</v>
      </c>
      <c r="I43" s="56">
        <v>1672</v>
      </c>
      <c r="J43" s="45">
        <v>430</v>
      </c>
      <c r="K43" s="44">
        <v>1041</v>
      </c>
      <c r="L43" s="46">
        <v>1941</v>
      </c>
      <c r="M43" s="58">
        <v>320</v>
      </c>
      <c r="N43" s="58">
        <v>1425</v>
      </c>
      <c r="O43" s="58"/>
      <c r="P43" s="58"/>
      <c r="Q43" s="58"/>
      <c r="R43" s="58"/>
    </row>
    <row r="44" spans="1:18" ht="33" customHeight="1">
      <c r="A44" s="85">
        <v>23</v>
      </c>
      <c r="B44" s="3" t="s">
        <v>36</v>
      </c>
      <c r="C44" s="14">
        <v>1.56</v>
      </c>
      <c r="D44" s="42">
        <v>1</v>
      </c>
      <c r="E44" s="43">
        <v>480</v>
      </c>
      <c r="F44" s="44">
        <v>1161</v>
      </c>
      <c r="G44" s="44">
        <v>2165</v>
      </c>
      <c r="H44" s="44">
        <v>2165</v>
      </c>
      <c r="I44" s="56">
        <v>1492</v>
      </c>
      <c r="J44" s="45">
        <v>384</v>
      </c>
      <c r="K44" s="44">
        <v>929</v>
      </c>
      <c r="L44" s="46">
        <v>1732</v>
      </c>
      <c r="M44" s="58">
        <v>271</v>
      </c>
      <c r="N44" s="58">
        <v>1208</v>
      </c>
      <c r="O44" s="58"/>
      <c r="P44" s="58"/>
      <c r="Q44" s="58"/>
      <c r="R44" s="58"/>
    </row>
    <row r="45" spans="1:18" ht="19.5" customHeight="1">
      <c r="A45" s="85">
        <v>24</v>
      </c>
      <c r="B45" s="3" t="s">
        <v>37</v>
      </c>
      <c r="C45" s="14">
        <v>1.56</v>
      </c>
      <c r="D45" s="42">
        <v>0.95</v>
      </c>
      <c r="E45" s="43">
        <v>456</v>
      </c>
      <c r="F45" s="44">
        <v>1103</v>
      </c>
      <c r="G45" s="44"/>
      <c r="H45" s="44">
        <v>2057</v>
      </c>
      <c r="I45" s="56">
        <v>1418</v>
      </c>
      <c r="J45" s="45">
        <v>365</v>
      </c>
      <c r="K45" s="44">
        <v>882</v>
      </c>
      <c r="L45" s="46">
        <v>1646</v>
      </c>
      <c r="M45" s="58">
        <v>271</v>
      </c>
      <c r="N45" s="58">
        <v>1208</v>
      </c>
      <c r="O45" s="58"/>
      <c r="P45" s="58"/>
      <c r="Q45" s="58"/>
      <c r="R45" s="58"/>
    </row>
    <row r="46" spans="1:18" ht="33.75" customHeight="1">
      <c r="A46" s="85">
        <v>25</v>
      </c>
      <c r="B46" s="3" t="s">
        <v>38</v>
      </c>
      <c r="C46" s="14">
        <v>1.455</v>
      </c>
      <c r="D46" s="42">
        <v>0.95</v>
      </c>
      <c r="E46" s="43">
        <v>425</v>
      </c>
      <c r="F46" s="44">
        <v>1029</v>
      </c>
      <c r="G46" s="44">
        <v>1919</v>
      </c>
      <c r="H46" s="44">
        <v>1919</v>
      </c>
      <c r="I46" s="56">
        <v>1322</v>
      </c>
      <c r="J46" s="45">
        <v>340</v>
      </c>
      <c r="K46" s="44">
        <v>823</v>
      </c>
      <c r="L46" s="46">
        <v>1535</v>
      </c>
      <c r="M46" s="58">
        <v>253</v>
      </c>
      <c r="N46" s="58">
        <v>1127</v>
      </c>
      <c r="O46" s="58"/>
      <c r="P46" s="58"/>
      <c r="Q46" s="58"/>
      <c r="R46" s="58"/>
    </row>
    <row r="47" spans="1:18" ht="36" customHeight="1">
      <c r="A47" s="85">
        <v>26</v>
      </c>
      <c r="B47" s="3" t="s">
        <v>39</v>
      </c>
      <c r="C47" s="14">
        <v>1.455</v>
      </c>
      <c r="D47" s="42">
        <v>0.95</v>
      </c>
      <c r="E47" s="43">
        <v>425</v>
      </c>
      <c r="F47" s="44">
        <v>1029</v>
      </c>
      <c r="G47" s="44">
        <v>1919</v>
      </c>
      <c r="H47" s="44">
        <v>1919</v>
      </c>
      <c r="I47" s="56">
        <v>1322</v>
      </c>
      <c r="J47" s="45">
        <v>340</v>
      </c>
      <c r="K47" s="44">
        <v>823</v>
      </c>
      <c r="L47" s="46">
        <v>1535</v>
      </c>
      <c r="M47" s="58">
        <v>253</v>
      </c>
      <c r="N47" s="58">
        <v>1127</v>
      </c>
      <c r="O47" s="58"/>
      <c r="P47" s="58"/>
      <c r="Q47" s="58"/>
      <c r="R47" s="58"/>
    </row>
    <row r="48" spans="1:18" ht="33" customHeight="1">
      <c r="A48" s="85">
        <v>27</v>
      </c>
      <c r="B48" s="3" t="s">
        <v>41</v>
      </c>
      <c r="C48" s="14">
        <v>1.455</v>
      </c>
      <c r="D48" s="42">
        <v>0.95</v>
      </c>
      <c r="E48" s="43">
        <v>425</v>
      </c>
      <c r="F48" s="44">
        <v>1029</v>
      </c>
      <c r="G48" s="44">
        <v>1919</v>
      </c>
      <c r="H48" s="44">
        <v>1919</v>
      </c>
      <c r="I48" s="56">
        <v>1322</v>
      </c>
      <c r="J48" s="45">
        <v>340</v>
      </c>
      <c r="K48" s="44">
        <v>823</v>
      </c>
      <c r="L48" s="46">
        <v>1535</v>
      </c>
      <c r="M48" s="58">
        <v>253</v>
      </c>
      <c r="N48" s="58">
        <v>1127</v>
      </c>
      <c r="O48" s="58"/>
      <c r="P48" s="58"/>
      <c r="Q48" s="58"/>
      <c r="R48" s="58"/>
    </row>
    <row r="49" spans="1:18" ht="33" customHeight="1">
      <c r="A49" s="85">
        <v>28</v>
      </c>
      <c r="B49" s="3" t="s">
        <v>42</v>
      </c>
      <c r="C49" s="14">
        <v>1.56</v>
      </c>
      <c r="D49" s="42">
        <v>0.95</v>
      </c>
      <c r="E49" s="43">
        <v>456</v>
      </c>
      <c r="F49" s="44">
        <v>1103</v>
      </c>
      <c r="G49" s="44">
        <v>2057</v>
      </c>
      <c r="H49" s="44">
        <v>2057</v>
      </c>
      <c r="I49" s="56">
        <v>1418</v>
      </c>
      <c r="J49" s="45">
        <v>365</v>
      </c>
      <c r="K49" s="44">
        <v>882</v>
      </c>
      <c r="L49" s="46">
        <v>1646</v>
      </c>
      <c r="M49" s="58">
        <v>271</v>
      </c>
      <c r="N49" s="58">
        <v>1208</v>
      </c>
      <c r="O49" s="58"/>
      <c r="P49" s="58"/>
      <c r="Q49" s="58"/>
      <c r="R49" s="58"/>
    </row>
    <row r="50" spans="1:18" ht="32.25" customHeight="1">
      <c r="A50" s="85">
        <v>29</v>
      </c>
      <c r="B50" s="3" t="s">
        <v>43</v>
      </c>
      <c r="C50" s="14">
        <v>1.56</v>
      </c>
      <c r="D50" s="42">
        <v>1</v>
      </c>
      <c r="E50" s="43">
        <v>480</v>
      </c>
      <c r="F50" s="44">
        <v>1161</v>
      </c>
      <c r="G50" s="44">
        <v>2165</v>
      </c>
      <c r="H50" s="44">
        <v>2165</v>
      </c>
      <c r="I50" s="56">
        <v>1492</v>
      </c>
      <c r="J50" s="45">
        <v>384</v>
      </c>
      <c r="K50" s="44">
        <v>929</v>
      </c>
      <c r="L50" s="46">
        <v>1732</v>
      </c>
      <c r="M50" s="58">
        <v>271</v>
      </c>
      <c r="N50" s="58">
        <v>1208</v>
      </c>
      <c r="O50" s="58"/>
      <c r="P50" s="58"/>
      <c r="Q50" s="81">
        <v>455.8</v>
      </c>
      <c r="R50" s="58"/>
    </row>
    <row r="51" spans="1:18" ht="33" customHeight="1">
      <c r="A51" s="85">
        <v>30</v>
      </c>
      <c r="B51" s="3" t="s">
        <v>51</v>
      </c>
      <c r="C51" s="14">
        <v>1.455</v>
      </c>
      <c r="D51" s="42">
        <v>0.95</v>
      </c>
      <c r="E51" s="43">
        <v>425</v>
      </c>
      <c r="F51" s="44">
        <v>1029</v>
      </c>
      <c r="G51" s="44">
        <v>1919</v>
      </c>
      <c r="H51" s="44">
        <v>1919</v>
      </c>
      <c r="I51" s="56">
        <v>1322</v>
      </c>
      <c r="J51" s="45">
        <v>340</v>
      </c>
      <c r="K51" s="44">
        <v>823</v>
      </c>
      <c r="L51" s="46">
        <v>1535</v>
      </c>
      <c r="M51" s="58">
        <v>253</v>
      </c>
      <c r="N51" s="58">
        <v>1127</v>
      </c>
      <c r="O51" s="58"/>
      <c r="P51" s="58"/>
      <c r="Q51" s="58"/>
      <c r="R51" s="58"/>
    </row>
    <row r="52" spans="1:18" ht="34.5" customHeight="1">
      <c r="A52" s="85">
        <v>31</v>
      </c>
      <c r="B52" s="3" t="s">
        <v>50</v>
      </c>
      <c r="C52" s="14">
        <v>1.455</v>
      </c>
      <c r="D52" s="42">
        <v>1</v>
      </c>
      <c r="E52" s="43">
        <v>447</v>
      </c>
      <c r="F52" s="44">
        <v>1083</v>
      </c>
      <c r="G52" s="44">
        <v>2020</v>
      </c>
      <c r="H52" s="44">
        <v>2020</v>
      </c>
      <c r="I52" s="56">
        <v>1392</v>
      </c>
      <c r="J52" s="45">
        <v>358</v>
      </c>
      <c r="K52" s="44">
        <v>866</v>
      </c>
      <c r="L52" s="46">
        <v>1616</v>
      </c>
      <c r="M52" s="58">
        <v>253</v>
      </c>
      <c r="N52" s="58">
        <v>1127</v>
      </c>
      <c r="O52" s="58"/>
      <c r="P52" s="58"/>
      <c r="Q52" s="81">
        <v>425.1</v>
      </c>
      <c r="R52" s="58"/>
    </row>
    <row r="53" spans="1:18" ht="36" customHeight="1">
      <c r="A53" s="85">
        <v>32</v>
      </c>
      <c r="B53" s="3" t="s">
        <v>49</v>
      </c>
      <c r="C53" s="14">
        <v>1.455</v>
      </c>
      <c r="D53" s="42">
        <v>0.95</v>
      </c>
      <c r="E53" s="43">
        <v>425</v>
      </c>
      <c r="F53" s="44">
        <v>1029</v>
      </c>
      <c r="G53" s="44">
        <v>1919</v>
      </c>
      <c r="H53" s="44">
        <v>1919</v>
      </c>
      <c r="I53" s="56">
        <v>1322</v>
      </c>
      <c r="J53" s="45">
        <v>340</v>
      </c>
      <c r="K53" s="44">
        <v>823</v>
      </c>
      <c r="L53" s="46">
        <v>1535</v>
      </c>
      <c r="M53" s="58">
        <v>253</v>
      </c>
      <c r="N53" s="58">
        <v>1127</v>
      </c>
      <c r="O53" s="58"/>
      <c r="P53" s="58"/>
      <c r="Q53" s="58"/>
      <c r="R53" s="58"/>
    </row>
    <row r="54" spans="1:18" ht="20.25" customHeight="1">
      <c r="A54" s="85">
        <v>33</v>
      </c>
      <c r="B54" s="3" t="s">
        <v>48</v>
      </c>
      <c r="C54" s="14">
        <v>1.455</v>
      </c>
      <c r="D54" s="42">
        <v>0.95</v>
      </c>
      <c r="E54" s="43">
        <v>425</v>
      </c>
      <c r="F54" s="44">
        <v>1029</v>
      </c>
      <c r="G54" s="44"/>
      <c r="H54" s="44">
        <v>1919</v>
      </c>
      <c r="I54" s="56"/>
      <c r="J54" s="45"/>
      <c r="K54" s="44"/>
      <c r="L54" s="46"/>
      <c r="M54" s="58"/>
      <c r="N54" s="58"/>
      <c r="O54" s="58"/>
      <c r="P54" s="58"/>
      <c r="Q54" s="58"/>
      <c r="R54" s="58"/>
    </row>
    <row r="55" spans="1:18" ht="20.25" customHeight="1">
      <c r="A55" s="85">
        <v>34</v>
      </c>
      <c r="B55" s="3" t="s">
        <v>83</v>
      </c>
      <c r="C55" s="14"/>
      <c r="D55" s="42"/>
      <c r="E55" s="43"/>
      <c r="F55" s="44"/>
      <c r="G55" s="44"/>
      <c r="H55" s="44"/>
      <c r="I55" s="56"/>
      <c r="J55" s="45"/>
      <c r="K55" s="44"/>
      <c r="L55" s="46"/>
      <c r="M55" s="58"/>
      <c r="N55" s="58"/>
      <c r="O55" s="58"/>
      <c r="P55" s="58"/>
      <c r="Q55" s="58"/>
      <c r="R55" s="58"/>
    </row>
    <row r="56" spans="1:18" ht="20.25" customHeight="1">
      <c r="A56" s="85">
        <v>35</v>
      </c>
      <c r="B56" s="3" t="s">
        <v>47</v>
      </c>
      <c r="C56" s="14"/>
      <c r="D56" s="42"/>
      <c r="E56" s="43"/>
      <c r="F56" s="44"/>
      <c r="G56" s="44"/>
      <c r="H56" s="44"/>
      <c r="I56" s="56"/>
      <c r="J56" s="45"/>
      <c r="K56" s="44"/>
      <c r="L56" s="46"/>
      <c r="M56" s="58"/>
      <c r="N56" s="58"/>
      <c r="O56" s="58"/>
      <c r="P56" s="58"/>
      <c r="Q56" s="58"/>
      <c r="R56" s="58"/>
    </row>
    <row r="57" spans="1:18" ht="20.25" customHeight="1">
      <c r="A57" s="106">
        <v>36</v>
      </c>
      <c r="B57" s="3" t="s">
        <v>46</v>
      </c>
      <c r="C57" s="14">
        <v>1.56</v>
      </c>
      <c r="D57" s="42"/>
      <c r="E57" s="43"/>
      <c r="F57" s="44"/>
      <c r="G57" s="44"/>
      <c r="H57" s="44"/>
      <c r="I57" s="56"/>
      <c r="J57" s="45"/>
      <c r="K57" s="44"/>
      <c r="L57" s="46"/>
      <c r="M57" s="58">
        <v>271</v>
      </c>
      <c r="N57" s="58">
        <v>1208</v>
      </c>
      <c r="O57" s="58"/>
      <c r="P57" s="58"/>
      <c r="Q57" s="58"/>
      <c r="R57" s="58"/>
    </row>
    <row r="58" spans="1:18" ht="20.25" customHeight="1">
      <c r="A58" s="107"/>
      <c r="B58" s="3" t="s">
        <v>45</v>
      </c>
      <c r="C58" s="14">
        <v>1.455</v>
      </c>
      <c r="D58" s="42"/>
      <c r="E58" s="43"/>
      <c r="F58" s="44"/>
      <c r="G58" s="44"/>
      <c r="H58" s="44"/>
      <c r="I58" s="56"/>
      <c r="J58" s="45"/>
      <c r="K58" s="44"/>
      <c r="L58" s="46"/>
      <c r="M58" s="58">
        <v>253</v>
      </c>
      <c r="N58" s="58">
        <v>1127</v>
      </c>
      <c r="O58" s="58"/>
      <c r="P58" s="58"/>
      <c r="Q58" s="58"/>
      <c r="R58" s="58"/>
    </row>
    <row r="59" spans="1:18" ht="20.25" customHeight="1">
      <c r="A59" s="85">
        <v>37</v>
      </c>
      <c r="B59" s="3" t="s">
        <v>16</v>
      </c>
      <c r="C59" s="14"/>
      <c r="D59" s="42"/>
      <c r="E59" s="43"/>
      <c r="F59" s="44"/>
      <c r="G59" s="44"/>
      <c r="H59" s="44"/>
      <c r="I59" s="56"/>
      <c r="J59" s="45"/>
      <c r="K59" s="44"/>
      <c r="L59" s="46"/>
      <c r="M59" s="58"/>
      <c r="N59" s="58"/>
      <c r="O59" s="58"/>
      <c r="P59" s="58"/>
      <c r="Q59" s="58"/>
      <c r="R59" s="58"/>
    </row>
    <row r="60" spans="1:18" ht="35.25" customHeight="1">
      <c r="A60" s="85">
        <v>38</v>
      </c>
      <c r="B60" s="3" t="s">
        <v>44</v>
      </c>
      <c r="C60" s="17"/>
      <c r="D60" s="47"/>
      <c r="E60" s="38"/>
      <c r="F60" s="40"/>
      <c r="G60" s="40"/>
      <c r="H60" s="40"/>
      <c r="I60" s="55"/>
      <c r="J60" s="45"/>
      <c r="K60" s="44"/>
      <c r="L60" s="46"/>
      <c r="M60" s="58"/>
      <c r="N60" s="58"/>
      <c r="O60" s="58"/>
      <c r="P60" s="58"/>
      <c r="Q60" s="58"/>
      <c r="R60" s="58"/>
    </row>
    <row r="61" spans="1:18" ht="20.25" customHeight="1">
      <c r="A61" s="85">
        <v>39</v>
      </c>
      <c r="B61" s="3" t="s">
        <v>52</v>
      </c>
      <c r="C61" s="14">
        <v>1.84</v>
      </c>
      <c r="D61" s="42">
        <v>1</v>
      </c>
      <c r="E61" s="43">
        <v>566</v>
      </c>
      <c r="F61" s="44">
        <v>1370</v>
      </c>
      <c r="G61" s="44">
        <v>2554</v>
      </c>
      <c r="H61" s="44">
        <v>2554</v>
      </c>
      <c r="I61" s="56">
        <v>1760</v>
      </c>
      <c r="J61" s="45">
        <v>453</v>
      </c>
      <c r="K61" s="44">
        <v>1096</v>
      </c>
      <c r="L61" s="46">
        <v>2043</v>
      </c>
      <c r="M61" s="58">
        <v>320</v>
      </c>
      <c r="N61" s="58">
        <v>1425</v>
      </c>
      <c r="O61" s="58"/>
      <c r="P61" s="58"/>
      <c r="Q61" s="81">
        <v>537.6</v>
      </c>
      <c r="R61" s="58"/>
    </row>
    <row r="62" spans="1:18" ht="20.25" customHeight="1">
      <c r="A62" s="85">
        <v>40</v>
      </c>
      <c r="B62" s="3" t="s">
        <v>7</v>
      </c>
      <c r="C62" s="14">
        <v>1.455</v>
      </c>
      <c r="D62" s="42">
        <v>0.95</v>
      </c>
      <c r="E62" s="43">
        <v>425</v>
      </c>
      <c r="F62" s="44">
        <v>1029</v>
      </c>
      <c r="G62" s="44"/>
      <c r="H62" s="44">
        <v>1919</v>
      </c>
      <c r="I62" s="56"/>
      <c r="J62" s="45"/>
      <c r="K62" s="44"/>
      <c r="L62" s="46"/>
      <c r="M62" s="58"/>
      <c r="N62" s="58"/>
      <c r="O62" s="58"/>
      <c r="P62" s="58"/>
      <c r="Q62" s="58"/>
      <c r="R62" s="58"/>
    </row>
    <row r="63" spans="1:18" ht="20.25" customHeight="1">
      <c r="A63" s="85">
        <v>41</v>
      </c>
      <c r="B63" s="3" t="s">
        <v>8</v>
      </c>
      <c r="C63" s="14">
        <v>1.455</v>
      </c>
      <c r="D63" s="42">
        <v>0.95</v>
      </c>
      <c r="E63" s="43">
        <v>425</v>
      </c>
      <c r="F63" s="44">
        <v>1029</v>
      </c>
      <c r="G63" s="44"/>
      <c r="H63" s="44">
        <v>1919</v>
      </c>
      <c r="I63" s="56"/>
      <c r="J63" s="45"/>
      <c r="K63" s="44"/>
      <c r="L63" s="46"/>
      <c r="M63" s="58"/>
      <c r="N63" s="58"/>
      <c r="O63" s="58"/>
      <c r="P63" s="58"/>
      <c r="Q63" s="58"/>
      <c r="R63" s="58"/>
    </row>
    <row r="64" spans="1:18" ht="20.25" customHeight="1">
      <c r="A64" s="85">
        <v>42</v>
      </c>
      <c r="B64" s="3" t="s">
        <v>10</v>
      </c>
      <c r="C64" s="14"/>
      <c r="D64" s="42"/>
      <c r="E64" s="43"/>
      <c r="F64" s="44"/>
      <c r="G64" s="44"/>
      <c r="H64" s="44"/>
      <c r="I64" s="56"/>
      <c r="J64" s="45"/>
      <c r="K64" s="44"/>
      <c r="L64" s="46"/>
      <c r="M64" s="58"/>
      <c r="N64" s="58"/>
      <c r="O64" s="58"/>
      <c r="P64" s="58"/>
      <c r="Q64" s="58"/>
      <c r="R64" s="58"/>
    </row>
    <row r="65" spans="1:18" ht="20.25" customHeight="1">
      <c r="A65" s="85">
        <v>43</v>
      </c>
      <c r="B65" s="3" t="s">
        <v>9</v>
      </c>
      <c r="C65" s="14">
        <v>1.56</v>
      </c>
      <c r="D65" s="42">
        <v>0.95</v>
      </c>
      <c r="E65" s="43">
        <v>456</v>
      </c>
      <c r="F65" s="44">
        <v>1103</v>
      </c>
      <c r="G65" s="44"/>
      <c r="H65" s="44">
        <v>2057</v>
      </c>
      <c r="I65" s="56"/>
      <c r="J65" s="45"/>
      <c r="K65" s="44"/>
      <c r="L65" s="46"/>
      <c r="M65" s="58"/>
      <c r="N65" s="58"/>
      <c r="O65" s="58"/>
      <c r="P65" s="58"/>
      <c r="Q65" s="58"/>
      <c r="R65" s="58"/>
    </row>
    <row r="66" spans="1:18" ht="32.25" customHeight="1">
      <c r="A66" s="85">
        <v>44</v>
      </c>
      <c r="B66" s="3" t="s">
        <v>53</v>
      </c>
      <c r="C66" s="14">
        <v>1.455</v>
      </c>
      <c r="D66" s="42">
        <v>0.95</v>
      </c>
      <c r="E66" s="43">
        <v>425</v>
      </c>
      <c r="F66" s="44">
        <v>1029</v>
      </c>
      <c r="G66" s="44"/>
      <c r="H66" s="44">
        <v>1919</v>
      </c>
      <c r="I66" s="56"/>
      <c r="J66" s="45"/>
      <c r="K66" s="44"/>
      <c r="L66" s="46"/>
      <c r="M66" s="58">
        <v>253</v>
      </c>
      <c r="N66" s="58">
        <v>1127</v>
      </c>
      <c r="O66" s="58"/>
      <c r="P66" s="58"/>
      <c r="Q66" s="58"/>
      <c r="R66" s="58"/>
    </row>
    <row r="67" spans="1:18" ht="20.25" customHeight="1">
      <c r="A67" s="85">
        <v>45</v>
      </c>
      <c r="B67" s="3" t="s">
        <v>54</v>
      </c>
      <c r="C67" s="17"/>
      <c r="D67" s="47"/>
      <c r="E67" s="38"/>
      <c r="F67" s="40"/>
      <c r="G67" s="40"/>
      <c r="H67" s="40"/>
      <c r="I67" s="55"/>
      <c r="J67" s="45"/>
      <c r="K67" s="44"/>
      <c r="L67" s="46"/>
      <c r="M67" s="58"/>
      <c r="N67" s="58"/>
      <c r="O67" s="58"/>
      <c r="P67" s="58"/>
      <c r="Q67" s="58"/>
      <c r="R67" s="58"/>
    </row>
    <row r="68" spans="1:18" ht="20.25" customHeight="1">
      <c r="A68" s="85">
        <v>46</v>
      </c>
      <c r="B68" s="3" t="s">
        <v>55</v>
      </c>
      <c r="C68" s="17"/>
      <c r="D68" s="47"/>
      <c r="E68" s="38"/>
      <c r="F68" s="40"/>
      <c r="G68" s="40"/>
      <c r="H68" s="40"/>
      <c r="I68" s="55"/>
      <c r="J68" s="45"/>
      <c r="K68" s="44"/>
      <c r="L68" s="46"/>
      <c r="M68" s="58"/>
      <c r="N68" s="58"/>
      <c r="O68" s="58"/>
      <c r="P68" s="58"/>
      <c r="Q68" s="58"/>
      <c r="R68" s="58"/>
    </row>
    <row r="69" spans="1:18" ht="20.25" customHeight="1">
      <c r="A69" s="85">
        <v>47</v>
      </c>
      <c r="B69" s="3" t="s">
        <v>11</v>
      </c>
      <c r="C69" s="14"/>
      <c r="D69" s="42"/>
      <c r="E69" s="43"/>
      <c r="F69" s="44"/>
      <c r="G69" s="44"/>
      <c r="H69" s="44"/>
      <c r="I69" s="56"/>
      <c r="J69" s="45"/>
      <c r="K69" s="44"/>
      <c r="L69" s="46"/>
      <c r="M69" s="58"/>
      <c r="N69" s="58"/>
      <c r="O69" s="58"/>
      <c r="P69" s="58"/>
      <c r="Q69" s="58"/>
      <c r="R69" s="58"/>
    </row>
    <row r="70" spans="1:18" ht="20.25" customHeight="1">
      <c r="A70" s="85">
        <v>48</v>
      </c>
      <c r="B70" s="3" t="s">
        <v>12</v>
      </c>
      <c r="C70" s="14">
        <v>1.455</v>
      </c>
      <c r="D70" s="42"/>
      <c r="E70" s="43"/>
      <c r="F70" s="44"/>
      <c r="G70" s="44"/>
      <c r="H70" s="44"/>
      <c r="I70" s="56"/>
      <c r="J70" s="45"/>
      <c r="K70" s="44"/>
      <c r="L70" s="46"/>
      <c r="M70" s="58">
        <v>253</v>
      </c>
      <c r="N70" s="58">
        <v>1127</v>
      </c>
      <c r="O70" s="58"/>
      <c r="P70" s="58"/>
      <c r="Q70" s="58"/>
      <c r="R70" s="58"/>
    </row>
    <row r="71" spans="1:18" ht="34.5" customHeight="1">
      <c r="A71" s="85">
        <v>49</v>
      </c>
      <c r="B71" s="3" t="s">
        <v>56</v>
      </c>
      <c r="C71" s="14">
        <v>1.455</v>
      </c>
      <c r="D71" s="42">
        <v>0.95</v>
      </c>
      <c r="E71" s="43">
        <v>425</v>
      </c>
      <c r="F71" s="44">
        <v>1029</v>
      </c>
      <c r="G71" s="44">
        <v>1919</v>
      </c>
      <c r="H71" s="44">
        <v>1919</v>
      </c>
      <c r="I71" s="56"/>
      <c r="J71" s="45"/>
      <c r="K71" s="44"/>
      <c r="L71" s="46"/>
      <c r="M71" s="58"/>
      <c r="N71" s="58"/>
      <c r="O71" s="58"/>
      <c r="P71" s="58"/>
      <c r="Q71" s="58"/>
      <c r="R71" s="58"/>
    </row>
    <row r="72" spans="1:18" ht="20.25" customHeight="1">
      <c r="A72" s="85">
        <v>50</v>
      </c>
      <c r="B72" s="3" t="s">
        <v>57</v>
      </c>
      <c r="C72" s="14"/>
      <c r="D72" s="42"/>
      <c r="E72" s="43"/>
      <c r="F72" s="44"/>
      <c r="G72" s="44"/>
      <c r="H72" s="44"/>
      <c r="I72" s="56"/>
      <c r="J72" s="45"/>
      <c r="K72" s="44"/>
      <c r="L72" s="46"/>
      <c r="M72" s="58"/>
      <c r="N72" s="58"/>
      <c r="O72" s="58"/>
      <c r="P72" s="58"/>
      <c r="Q72" s="58"/>
      <c r="R72" s="58"/>
    </row>
    <row r="73" spans="1:18" ht="20.25" customHeight="1">
      <c r="A73" s="85">
        <v>51</v>
      </c>
      <c r="B73" s="3" t="s">
        <v>58</v>
      </c>
      <c r="C73" s="14">
        <v>1.455</v>
      </c>
      <c r="D73" s="42">
        <v>0.95</v>
      </c>
      <c r="E73" s="43">
        <v>425</v>
      </c>
      <c r="F73" s="44">
        <v>1029</v>
      </c>
      <c r="G73" s="44"/>
      <c r="H73" s="44">
        <v>1919</v>
      </c>
      <c r="I73" s="56"/>
      <c r="J73" s="45"/>
      <c r="K73" s="44"/>
      <c r="L73" s="46"/>
      <c r="M73" s="58"/>
      <c r="N73" s="58"/>
      <c r="O73" s="58"/>
      <c r="P73" s="58"/>
      <c r="Q73" s="58"/>
      <c r="R73" s="58"/>
    </row>
    <row r="74" spans="1:18" ht="42" customHeight="1">
      <c r="A74" s="85">
        <v>52</v>
      </c>
      <c r="B74" s="3" t="s">
        <v>59</v>
      </c>
      <c r="C74" s="14">
        <v>1.455</v>
      </c>
      <c r="D74" s="42"/>
      <c r="E74" s="43"/>
      <c r="F74" s="44"/>
      <c r="G74" s="44"/>
      <c r="H74" s="44"/>
      <c r="I74" s="56"/>
      <c r="J74" s="45"/>
      <c r="K74" s="44"/>
      <c r="L74" s="46"/>
      <c r="M74" s="58">
        <v>253</v>
      </c>
      <c r="N74" s="58">
        <v>1127</v>
      </c>
      <c r="O74" s="58">
        <v>492</v>
      </c>
      <c r="P74" s="58">
        <v>442</v>
      </c>
      <c r="Q74" s="58"/>
      <c r="R74" s="58"/>
    </row>
    <row r="75" spans="1:18" ht="19.5" customHeight="1">
      <c r="A75" s="85">
        <v>53</v>
      </c>
      <c r="B75" s="10" t="s">
        <v>60</v>
      </c>
      <c r="C75" s="14">
        <v>1.455</v>
      </c>
      <c r="D75" s="47">
        <v>0.95</v>
      </c>
      <c r="E75" s="38">
        <v>425</v>
      </c>
      <c r="F75" s="40">
        <v>1029</v>
      </c>
      <c r="G75" s="40"/>
      <c r="H75" s="40">
        <v>1919</v>
      </c>
      <c r="I75" s="55"/>
      <c r="J75" s="39">
        <v>340</v>
      </c>
      <c r="K75" s="40">
        <v>823</v>
      </c>
      <c r="L75" s="41">
        <v>1535</v>
      </c>
      <c r="M75" s="58">
        <v>253</v>
      </c>
      <c r="N75" s="58">
        <v>1127</v>
      </c>
      <c r="O75" s="59"/>
      <c r="P75" s="59"/>
      <c r="Q75" s="59"/>
      <c r="R75" s="59"/>
    </row>
    <row r="76" spans="1:18" ht="34.5" customHeight="1">
      <c r="A76" s="85">
        <v>54</v>
      </c>
      <c r="B76" s="10" t="s">
        <v>61</v>
      </c>
      <c r="C76" s="14">
        <v>1.455</v>
      </c>
      <c r="D76" s="42">
        <v>0.95</v>
      </c>
      <c r="E76" s="43">
        <v>425</v>
      </c>
      <c r="F76" s="44">
        <v>1029</v>
      </c>
      <c r="G76" s="44"/>
      <c r="H76" s="44">
        <v>1919</v>
      </c>
      <c r="I76" s="55"/>
      <c r="J76" s="39"/>
      <c r="K76" s="40"/>
      <c r="L76" s="41"/>
      <c r="M76" s="56"/>
      <c r="N76" s="56"/>
      <c r="O76" s="56"/>
      <c r="P76" s="56"/>
      <c r="Q76" s="56"/>
      <c r="R76" s="56"/>
    </row>
    <row r="77" spans="1:125" s="11" customFormat="1" ht="34.5" customHeight="1">
      <c r="A77" s="85">
        <v>55</v>
      </c>
      <c r="B77" s="10" t="s">
        <v>62</v>
      </c>
      <c r="C77" s="67">
        <v>1.455</v>
      </c>
      <c r="D77" s="49"/>
      <c r="E77" s="38"/>
      <c r="F77" s="40"/>
      <c r="G77" s="40"/>
      <c r="H77" s="60"/>
      <c r="I77" s="46"/>
      <c r="J77" s="39"/>
      <c r="K77" s="40"/>
      <c r="L77" s="41"/>
      <c r="M77" s="55"/>
      <c r="N77" s="55"/>
      <c r="O77" s="55"/>
      <c r="P77" s="55"/>
      <c r="Q77" s="55"/>
      <c r="R77" s="55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</row>
    <row r="78" spans="1:125" s="12" customFormat="1" ht="34.5" customHeight="1">
      <c r="A78" s="85">
        <v>56</v>
      </c>
      <c r="B78" s="10" t="s">
        <v>63</v>
      </c>
      <c r="C78" s="70">
        <v>1.455</v>
      </c>
      <c r="D78" s="50"/>
      <c r="E78" s="43"/>
      <c r="F78" s="44"/>
      <c r="G78" s="44"/>
      <c r="H78" s="61"/>
      <c r="I78" s="41"/>
      <c r="J78" s="39"/>
      <c r="K78" s="40"/>
      <c r="L78" s="41"/>
      <c r="M78" s="56"/>
      <c r="N78" s="56"/>
      <c r="O78" s="56"/>
      <c r="P78" s="56"/>
      <c r="Q78" s="56"/>
      <c r="R78" s="5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</row>
    <row r="79" spans="1:125" s="12" customFormat="1" ht="19.5" customHeight="1">
      <c r="A79" s="85">
        <v>57</v>
      </c>
      <c r="B79" s="10" t="s">
        <v>18</v>
      </c>
      <c r="C79" s="67">
        <v>1.232</v>
      </c>
      <c r="D79" s="49"/>
      <c r="E79" s="38"/>
      <c r="F79" s="40"/>
      <c r="G79" s="40"/>
      <c r="H79" s="60"/>
      <c r="I79" s="41"/>
      <c r="J79" s="39"/>
      <c r="K79" s="40"/>
      <c r="L79" s="41"/>
      <c r="M79" s="55"/>
      <c r="N79" s="55"/>
      <c r="O79" s="55"/>
      <c r="P79" s="55"/>
      <c r="Q79" s="55"/>
      <c r="R79" s="55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</row>
    <row r="80" spans="1:18" ht="41.25" customHeight="1">
      <c r="A80" s="85">
        <v>58</v>
      </c>
      <c r="B80" s="10" t="s">
        <v>64</v>
      </c>
      <c r="C80" s="73">
        <v>1.455</v>
      </c>
      <c r="D80" s="75">
        <v>0.95</v>
      </c>
      <c r="E80" s="43">
        <v>425</v>
      </c>
      <c r="F80" s="44">
        <v>1029</v>
      </c>
      <c r="G80" s="44"/>
      <c r="H80" s="61">
        <v>1919</v>
      </c>
      <c r="I80" s="41"/>
      <c r="J80" s="39">
        <v>340</v>
      </c>
      <c r="K80" s="40">
        <v>823</v>
      </c>
      <c r="L80" s="41">
        <v>1535</v>
      </c>
      <c r="M80" s="56"/>
      <c r="N80" s="56"/>
      <c r="O80" s="56"/>
      <c r="P80" s="56"/>
      <c r="Q80" s="56"/>
      <c r="R80" s="56"/>
    </row>
    <row r="81" spans="1:18" ht="19.5" customHeight="1">
      <c r="A81" s="85">
        <v>59</v>
      </c>
      <c r="B81" s="23" t="s">
        <v>70</v>
      </c>
      <c r="C81" s="63">
        <v>1.455</v>
      </c>
      <c r="D81" s="48">
        <v>0.95</v>
      </c>
      <c r="E81" s="43">
        <v>425</v>
      </c>
      <c r="F81" s="44">
        <v>1029</v>
      </c>
      <c r="G81" s="44"/>
      <c r="H81" s="61">
        <v>1919</v>
      </c>
      <c r="I81" s="46"/>
      <c r="J81" s="45"/>
      <c r="K81" s="44"/>
      <c r="L81" s="46"/>
      <c r="M81" s="56"/>
      <c r="N81" s="56"/>
      <c r="O81" s="56"/>
      <c r="P81" s="56"/>
      <c r="Q81" s="56"/>
      <c r="R81" s="56"/>
    </row>
    <row r="82" spans="1:18" ht="32.25" customHeight="1">
      <c r="A82" s="85">
        <v>60</v>
      </c>
      <c r="B82" s="64" t="s">
        <v>84</v>
      </c>
      <c r="C82" s="17">
        <v>1.455</v>
      </c>
      <c r="D82" s="65"/>
      <c r="E82" s="38"/>
      <c r="F82" s="40"/>
      <c r="G82" s="60"/>
      <c r="H82" s="60"/>
      <c r="I82" s="41"/>
      <c r="J82" s="39"/>
      <c r="K82" s="60"/>
      <c r="L82" s="41"/>
      <c r="M82" s="55"/>
      <c r="N82" s="56"/>
      <c r="O82" s="56"/>
      <c r="P82" s="56"/>
      <c r="Q82" s="56"/>
      <c r="R82" s="56"/>
    </row>
    <row r="83" spans="1:18" ht="32.25" customHeight="1">
      <c r="A83" s="85">
        <v>61</v>
      </c>
      <c r="B83" s="64" t="s">
        <v>85</v>
      </c>
      <c r="C83" s="17">
        <v>1.232</v>
      </c>
      <c r="D83" s="65"/>
      <c r="E83" s="38"/>
      <c r="F83" s="40"/>
      <c r="G83" s="60"/>
      <c r="H83" s="60"/>
      <c r="I83" s="41"/>
      <c r="J83" s="39"/>
      <c r="K83" s="60"/>
      <c r="L83" s="41"/>
      <c r="M83" s="55"/>
      <c r="N83" s="56"/>
      <c r="O83" s="56"/>
      <c r="P83" s="56"/>
      <c r="Q83" s="56"/>
      <c r="R83" s="56"/>
    </row>
    <row r="84" spans="1:18" ht="32.25" customHeight="1">
      <c r="A84" s="85">
        <v>62</v>
      </c>
      <c r="B84" s="64" t="s">
        <v>86</v>
      </c>
      <c r="C84" s="88">
        <v>1.72</v>
      </c>
      <c r="D84" s="65"/>
      <c r="E84" s="38"/>
      <c r="F84" s="40"/>
      <c r="G84" s="60"/>
      <c r="H84" s="60"/>
      <c r="I84" s="41"/>
      <c r="J84" s="39"/>
      <c r="K84" s="60"/>
      <c r="L84" s="41"/>
      <c r="M84" s="55"/>
      <c r="N84" s="56"/>
      <c r="O84" s="56"/>
      <c r="P84" s="56"/>
      <c r="Q84" s="56"/>
      <c r="R84" s="56"/>
    </row>
    <row r="85" spans="1:18" ht="56.25" customHeight="1">
      <c r="A85" s="85">
        <v>63</v>
      </c>
      <c r="B85" s="64" t="s">
        <v>87</v>
      </c>
      <c r="C85" s="88">
        <v>1.72</v>
      </c>
      <c r="D85" s="65"/>
      <c r="E85" s="38"/>
      <c r="F85" s="40"/>
      <c r="G85" s="60"/>
      <c r="H85" s="60"/>
      <c r="I85" s="41"/>
      <c r="J85" s="39"/>
      <c r="K85" s="60"/>
      <c r="L85" s="41"/>
      <c r="M85" s="55"/>
      <c r="N85" s="56"/>
      <c r="O85" s="56"/>
      <c r="P85" s="56"/>
      <c r="Q85" s="56"/>
      <c r="R85" s="56"/>
    </row>
    <row r="86" spans="1:124" s="69" customFormat="1" ht="32.25" customHeight="1">
      <c r="A86" s="85">
        <v>64</v>
      </c>
      <c r="B86" s="10" t="s">
        <v>91</v>
      </c>
      <c r="C86" s="89">
        <v>1.57</v>
      </c>
      <c r="D86" s="90">
        <v>1.25</v>
      </c>
      <c r="E86" s="38">
        <v>603</v>
      </c>
      <c r="F86" s="40">
        <v>1461</v>
      </c>
      <c r="G86" s="60"/>
      <c r="H86" s="60">
        <v>2724</v>
      </c>
      <c r="I86" s="41"/>
      <c r="J86" s="39"/>
      <c r="K86" s="60"/>
      <c r="L86" s="41"/>
      <c r="M86" s="55"/>
      <c r="N86" s="1"/>
      <c r="O86" s="56"/>
      <c r="P86" s="56"/>
      <c r="Q86" s="56"/>
      <c r="R86" s="56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</row>
    <row r="87" spans="1:124" s="72" customFormat="1" ht="37.5" customHeight="1">
      <c r="A87" s="85">
        <v>65</v>
      </c>
      <c r="B87" s="10" t="s">
        <v>72</v>
      </c>
      <c r="C87" s="70">
        <v>1.455</v>
      </c>
      <c r="D87" s="71">
        <v>0.95</v>
      </c>
      <c r="E87" s="43">
        <v>425</v>
      </c>
      <c r="F87" s="44">
        <v>1029</v>
      </c>
      <c r="G87" s="61"/>
      <c r="H87" s="61">
        <v>1919</v>
      </c>
      <c r="I87" s="41"/>
      <c r="J87" s="39"/>
      <c r="K87" s="60"/>
      <c r="L87" s="41"/>
      <c r="M87" s="55"/>
      <c r="N87" s="1"/>
      <c r="O87" s="56"/>
      <c r="P87" s="56"/>
      <c r="Q87" s="56"/>
      <c r="R87" s="56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</row>
    <row r="88" spans="1:124" s="69" customFormat="1" ht="35.25" customHeight="1">
      <c r="A88" s="85">
        <v>66</v>
      </c>
      <c r="B88" s="10" t="s">
        <v>73</v>
      </c>
      <c r="C88" s="73">
        <v>1.232</v>
      </c>
      <c r="D88" s="75">
        <v>0.95</v>
      </c>
      <c r="E88" s="43">
        <f>ROUND(E14*C88*D88,0)</f>
        <v>360</v>
      </c>
      <c r="F88" s="44">
        <f>ROUND(F14*C88*D88,0)</f>
        <v>871</v>
      </c>
      <c r="G88" s="61"/>
      <c r="H88" s="61">
        <f>ROUND(H14*C88*D88,0)</f>
        <v>1625</v>
      </c>
      <c r="I88" s="41"/>
      <c r="J88" s="39"/>
      <c r="K88" s="60"/>
      <c r="L88" s="46"/>
      <c r="M88" s="56"/>
      <c r="N88" s="1"/>
      <c r="O88" s="56"/>
      <c r="P88" s="56"/>
      <c r="Q88" s="56"/>
      <c r="R88" s="56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</row>
    <row r="89" spans="1:124" s="69" customFormat="1" ht="35.25" customHeight="1">
      <c r="A89" s="85">
        <v>67</v>
      </c>
      <c r="B89" s="66" t="s">
        <v>88</v>
      </c>
      <c r="C89" s="73">
        <v>1.232</v>
      </c>
      <c r="D89" s="75">
        <v>0.95</v>
      </c>
      <c r="E89" s="43">
        <f>ROUND(E14*C89*D89,0)</f>
        <v>360</v>
      </c>
      <c r="F89" s="44">
        <f>ROUND(F14*C89*D89,0)</f>
        <v>871</v>
      </c>
      <c r="G89" s="61"/>
      <c r="H89" s="61">
        <f>ROUND(H14*C89*D89,0)</f>
        <v>1625</v>
      </c>
      <c r="I89" s="46"/>
      <c r="J89" s="45"/>
      <c r="K89" s="61"/>
      <c r="L89" s="46"/>
      <c r="M89" s="56"/>
      <c r="N89" s="56"/>
      <c r="O89" s="56"/>
      <c r="P89" s="56"/>
      <c r="Q89" s="56"/>
      <c r="R89" s="56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</row>
    <row r="90" spans="1:124" s="69" customFormat="1" ht="35.25" customHeight="1">
      <c r="A90" s="85">
        <v>68</v>
      </c>
      <c r="B90" s="66" t="s">
        <v>89</v>
      </c>
      <c r="C90" s="91">
        <v>1.72</v>
      </c>
      <c r="D90" s="75"/>
      <c r="E90" s="43"/>
      <c r="F90" s="44"/>
      <c r="G90" s="61"/>
      <c r="H90" s="61"/>
      <c r="I90" s="46"/>
      <c r="J90" s="45"/>
      <c r="K90" s="61"/>
      <c r="L90" s="46"/>
      <c r="M90" s="56"/>
      <c r="N90" s="56"/>
      <c r="O90" s="56"/>
      <c r="P90" s="56"/>
      <c r="Q90" s="56"/>
      <c r="R90" s="56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</row>
    <row r="91" spans="1:124" s="69" customFormat="1" ht="19.5" customHeight="1">
      <c r="A91" s="92">
        <v>69</v>
      </c>
      <c r="B91" s="93" t="s">
        <v>90</v>
      </c>
      <c r="C91" s="63">
        <v>1</v>
      </c>
      <c r="D91" s="75">
        <v>0.95</v>
      </c>
      <c r="E91" s="43">
        <v>292</v>
      </c>
      <c r="F91" s="44">
        <v>707</v>
      </c>
      <c r="G91" s="61"/>
      <c r="H91" s="61">
        <v>1319</v>
      </c>
      <c r="I91" s="46"/>
      <c r="J91" s="45"/>
      <c r="K91" s="61"/>
      <c r="L91" s="46"/>
      <c r="M91" s="56"/>
      <c r="N91" s="56"/>
      <c r="O91" s="56"/>
      <c r="P91" s="56"/>
      <c r="Q91" s="56"/>
      <c r="R91" s="56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</row>
    <row r="92" spans="1:124" s="69" customFormat="1" ht="19.5" customHeight="1" thickBot="1">
      <c r="A92" s="172">
        <v>70</v>
      </c>
      <c r="B92" s="173" t="s">
        <v>110</v>
      </c>
      <c r="C92" s="174">
        <v>1.455</v>
      </c>
      <c r="D92" s="175">
        <v>0.95</v>
      </c>
      <c r="E92" s="176">
        <v>425</v>
      </c>
      <c r="F92" s="177">
        <v>1029</v>
      </c>
      <c r="G92" s="178"/>
      <c r="H92" s="178">
        <v>1919</v>
      </c>
      <c r="I92" s="179">
        <v>1322</v>
      </c>
      <c r="J92" s="180"/>
      <c r="K92" s="178"/>
      <c r="L92" s="179"/>
      <c r="M92" s="181"/>
      <c r="N92" s="181"/>
      <c r="O92" s="181"/>
      <c r="P92" s="181"/>
      <c r="Q92" s="181"/>
      <c r="R92" s="181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</row>
    <row r="94" spans="2:11" ht="40.5" customHeight="1">
      <c r="B94" s="124" t="s">
        <v>75</v>
      </c>
      <c r="C94" s="124"/>
      <c r="D94" s="124"/>
      <c r="E94" s="124"/>
      <c r="F94" s="124"/>
      <c r="G94" s="124"/>
      <c r="H94" s="124"/>
      <c r="I94" s="124"/>
      <c r="J94" s="124"/>
      <c r="K94" s="124"/>
    </row>
    <row r="95" spans="2:11" ht="18.75">
      <c r="B95" s="8"/>
      <c r="C95" s="8"/>
      <c r="D95" s="8"/>
      <c r="E95" s="51"/>
      <c r="F95" s="51"/>
      <c r="G95" s="51"/>
      <c r="H95" s="51"/>
      <c r="I95" s="51"/>
      <c r="J95" s="51"/>
      <c r="K95" s="51"/>
    </row>
    <row r="96" spans="2:4" ht="18.75">
      <c r="B96" s="8" t="s">
        <v>76</v>
      </c>
      <c r="C96" s="8"/>
      <c r="D96" s="8"/>
    </row>
    <row r="97" spans="2:4" ht="20.25" customHeight="1">
      <c r="B97" s="8" t="s">
        <v>74</v>
      </c>
      <c r="C97" s="8"/>
      <c r="D97" s="8"/>
    </row>
    <row r="98" spans="2:18" ht="36.75" customHeight="1">
      <c r="B98" s="124" t="s">
        <v>77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3"/>
      <c r="P98" s="13"/>
      <c r="Q98" s="13"/>
      <c r="R98" s="13"/>
    </row>
    <row r="99" spans="2:18" ht="48" customHeight="1">
      <c r="B99" s="124" t="s">
        <v>78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3"/>
      <c r="P99" s="13"/>
      <c r="Q99" s="13"/>
      <c r="R99" s="13"/>
    </row>
    <row r="101" spans="2:14" ht="18.75">
      <c r="B101" s="124" t="s">
        <v>109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</sheetData>
  <sheetProtection/>
  <mergeCells count="80">
    <mergeCell ref="P15:P17"/>
    <mergeCell ref="Q15:Q17"/>
    <mergeCell ref="R15:R17"/>
    <mergeCell ref="B101:N101"/>
    <mergeCell ref="J15:J17"/>
    <mergeCell ref="K15:K17"/>
    <mergeCell ref="L15:L17"/>
    <mergeCell ref="M15:M17"/>
    <mergeCell ref="N15:N17"/>
    <mergeCell ref="O15:O17"/>
    <mergeCell ref="L5:R5"/>
    <mergeCell ref="Q11:R11"/>
    <mergeCell ref="M10:R10"/>
    <mergeCell ref="B15:B17"/>
    <mergeCell ref="C15:C17"/>
    <mergeCell ref="D15:D17"/>
    <mergeCell ref="F15:F17"/>
    <mergeCell ref="G15:G17"/>
    <mergeCell ref="H15:H17"/>
    <mergeCell ref="I15:I17"/>
    <mergeCell ref="N11:N12"/>
    <mergeCell ref="O11:O12"/>
    <mergeCell ref="P11:P12"/>
    <mergeCell ref="I11:I12"/>
    <mergeCell ref="J11:J12"/>
    <mergeCell ref="K11:K12"/>
    <mergeCell ref="M11:M12"/>
    <mergeCell ref="D10:D12"/>
    <mergeCell ref="E11:E12"/>
    <mergeCell ref="F11:F12"/>
    <mergeCell ref="J10:L10"/>
    <mergeCell ref="L11:L12"/>
    <mergeCell ref="E10:I10"/>
    <mergeCell ref="G11:G12"/>
    <mergeCell ref="H11:H12"/>
    <mergeCell ref="A10:A12"/>
    <mergeCell ref="B10:B12"/>
    <mergeCell ref="B99:N99"/>
    <mergeCell ref="I19:I20"/>
    <mergeCell ref="C19:C20"/>
    <mergeCell ref="D19:D20"/>
    <mergeCell ref="B98:N98"/>
    <mergeCell ref="K19:K20"/>
    <mergeCell ref="L19:L20"/>
    <mergeCell ref="C10:C12"/>
    <mergeCell ref="B94:K94"/>
    <mergeCell ref="N19:N20"/>
    <mergeCell ref="K34:K36"/>
    <mergeCell ref="B19:B20"/>
    <mergeCell ref="E19:E20"/>
    <mergeCell ref="F19:F20"/>
    <mergeCell ref="J19:J20"/>
    <mergeCell ref="N34:N36"/>
    <mergeCell ref="B9:L9"/>
    <mergeCell ref="A6:R6"/>
    <mergeCell ref="A7:R7"/>
    <mergeCell ref="A8:R8"/>
    <mergeCell ref="O19:O20"/>
    <mergeCell ref="R19:R20"/>
    <mergeCell ref="G19:G20"/>
    <mergeCell ref="A19:A20"/>
    <mergeCell ref="M19:M20"/>
    <mergeCell ref="A15:A16"/>
    <mergeCell ref="A57:A58"/>
    <mergeCell ref="B34:B36"/>
    <mergeCell ref="C34:C36"/>
    <mergeCell ref="D34:D36"/>
    <mergeCell ref="L34:L36"/>
    <mergeCell ref="N1:R1"/>
    <mergeCell ref="L2:R2"/>
    <mergeCell ref="L3:R3"/>
    <mergeCell ref="L4:R4"/>
    <mergeCell ref="M34:M36"/>
    <mergeCell ref="O34:O36"/>
    <mergeCell ref="R34:R36"/>
    <mergeCell ref="F34:F36"/>
    <mergeCell ref="G34:G36"/>
    <mergeCell ref="H34:H36"/>
    <mergeCell ref="I34:I36"/>
    <mergeCell ref="J34:J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А. Ковальская</cp:lastModifiedBy>
  <cp:lastPrinted>2023-09-25T14:33:53Z</cp:lastPrinted>
  <dcterms:created xsi:type="dcterms:W3CDTF">2014-01-22T12:22:24Z</dcterms:created>
  <dcterms:modified xsi:type="dcterms:W3CDTF">2023-12-13T09:04:12Z</dcterms:modified>
  <cp:category/>
  <cp:version/>
  <cp:contentType/>
  <cp:contentStatus/>
</cp:coreProperties>
</file>